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K238" i="1" l="1"/>
  <c r="DJ238" i="1"/>
  <c r="DH238" i="1"/>
  <c r="BW238" i="1"/>
  <c r="BV238" i="1"/>
  <c r="BN238" i="1"/>
  <c r="BH238" i="1"/>
  <c r="BB238" i="1"/>
  <c r="BO238" i="1" s="1"/>
  <c r="BR238" i="1" s="1"/>
  <c r="AW238" i="1"/>
  <c r="AU238" i="1" s="1"/>
  <c r="AN238" i="1"/>
  <c r="K238" i="1" s="1"/>
  <c r="J238" i="1" s="1"/>
  <c r="AI238" i="1"/>
  <c r="AA238" i="1"/>
  <c r="Z238" i="1"/>
  <c r="Y238" i="1" s="1"/>
  <c r="R238" i="1"/>
  <c r="L238" i="1"/>
  <c r="BK238" i="1" s="1"/>
  <c r="DK237" i="1"/>
  <c r="DJ237" i="1"/>
  <c r="DH237" i="1"/>
  <c r="BW237" i="1"/>
  <c r="BV237" i="1"/>
  <c r="BN237" i="1"/>
  <c r="BH237" i="1"/>
  <c r="BB237" i="1"/>
  <c r="BO237" i="1" s="1"/>
  <c r="BR237" i="1" s="1"/>
  <c r="AW237" i="1"/>
  <c r="AV237" i="1"/>
  <c r="AU237" i="1"/>
  <c r="AN237" i="1"/>
  <c r="K237" i="1" s="1"/>
  <c r="AI237" i="1"/>
  <c r="AH237" i="1"/>
  <c r="AG237" i="1"/>
  <c r="AA237" i="1"/>
  <c r="Z237" i="1"/>
  <c r="Y237" i="1" s="1"/>
  <c r="R237" i="1"/>
  <c r="P237" i="1"/>
  <c r="M237" i="1"/>
  <c r="L237" i="1"/>
  <c r="BK237" i="1" s="1"/>
  <c r="J237" i="1"/>
  <c r="DK236" i="1"/>
  <c r="DJ236" i="1"/>
  <c r="DH236" i="1"/>
  <c r="BW236" i="1"/>
  <c r="BV236" i="1"/>
  <c r="BN236" i="1"/>
  <c r="BH236" i="1"/>
  <c r="BB236" i="1"/>
  <c r="BO236" i="1" s="1"/>
  <c r="BR236" i="1" s="1"/>
  <c r="AW236" i="1"/>
  <c r="AU236" i="1" s="1"/>
  <c r="P236" i="1" s="1"/>
  <c r="AN236" i="1"/>
  <c r="K236" i="1" s="1"/>
  <c r="J236" i="1" s="1"/>
  <c r="AI236" i="1"/>
  <c r="AA236" i="1"/>
  <c r="Z236" i="1"/>
  <c r="Y236" i="1" s="1"/>
  <c r="R236" i="1"/>
  <c r="L236" i="1"/>
  <c r="BK236" i="1" s="1"/>
  <c r="DK235" i="1"/>
  <c r="DJ235" i="1"/>
  <c r="DH235" i="1"/>
  <c r="BW235" i="1"/>
  <c r="BV235" i="1"/>
  <c r="BN235" i="1"/>
  <c r="BH235" i="1"/>
  <c r="BB235" i="1"/>
  <c r="BO235" i="1" s="1"/>
  <c r="BR235" i="1" s="1"/>
  <c r="AW235" i="1"/>
  <c r="AV235" i="1"/>
  <c r="AU235" i="1"/>
  <c r="AN235" i="1"/>
  <c r="K235" i="1" s="1"/>
  <c r="AI235" i="1"/>
  <c r="AH235" i="1"/>
  <c r="AG235" i="1"/>
  <c r="AA235" i="1"/>
  <c r="Z235" i="1"/>
  <c r="Y235" i="1" s="1"/>
  <c r="R235" i="1"/>
  <c r="P235" i="1"/>
  <c r="M235" i="1"/>
  <c r="L235" i="1"/>
  <c r="BK235" i="1" s="1"/>
  <c r="J235" i="1"/>
  <c r="DK234" i="1"/>
  <c r="DJ234" i="1"/>
  <c r="DH234" i="1"/>
  <c r="BW234" i="1"/>
  <c r="BV234" i="1"/>
  <c r="BN234" i="1"/>
  <c r="BH234" i="1"/>
  <c r="BB234" i="1"/>
  <c r="BO234" i="1" s="1"/>
  <c r="BR234" i="1" s="1"/>
  <c r="AW234" i="1"/>
  <c r="AU234" i="1" s="1"/>
  <c r="AN234" i="1"/>
  <c r="K234" i="1" s="1"/>
  <c r="J234" i="1" s="1"/>
  <c r="AI234" i="1"/>
  <c r="AA234" i="1"/>
  <c r="Z234" i="1"/>
  <c r="Y234" i="1" s="1"/>
  <c r="R234" i="1"/>
  <c r="P234" i="1"/>
  <c r="L234" i="1"/>
  <c r="BK234" i="1" s="1"/>
  <c r="DK233" i="1"/>
  <c r="DJ233" i="1"/>
  <c r="DH233" i="1"/>
  <c r="BW233" i="1"/>
  <c r="BV233" i="1"/>
  <c r="BN233" i="1"/>
  <c r="BH233" i="1"/>
  <c r="BB233" i="1"/>
  <c r="BO233" i="1" s="1"/>
  <c r="BR233" i="1" s="1"/>
  <c r="AW233" i="1"/>
  <c r="AV233" i="1"/>
  <c r="AU233" i="1"/>
  <c r="AN233" i="1"/>
  <c r="K233" i="1" s="1"/>
  <c r="AI233" i="1"/>
  <c r="AH233" i="1"/>
  <c r="AG233" i="1"/>
  <c r="AA233" i="1"/>
  <c r="Z233" i="1"/>
  <c r="Y233" i="1" s="1"/>
  <c r="R233" i="1"/>
  <c r="P233" i="1"/>
  <c r="M233" i="1"/>
  <c r="L233" i="1"/>
  <c r="BK233" i="1" s="1"/>
  <c r="J233" i="1"/>
  <c r="DK232" i="1"/>
  <c r="DJ232" i="1"/>
  <c r="DH232" i="1"/>
  <c r="BW232" i="1"/>
  <c r="BV232" i="1"/>
  <c r="BN232" i="1"/>
  <c r="BH232" i="1"/>
  <c r="BB232" i="1"/>
  <c r="BO232" i="1" s="1"/>
  <c r="BR232" i="1" s="1"/>
  <c r="AW232" i="1"/>
  <c r="AU232" i="1" s="1"/>
  <c r="P232" i="1" s="1"/>
  <c r="AN232" i="1"/>
  <c r="K232" i="1" s="1"/>
  <c r="J232" i="1" s="1"/>
  <c r="AI232" i="1"/>
  <c r="AA232" i="1"/>
  <c r="Z232" i="1"/>
  <c r="Y232" i="1" s="1"/>
  <c r="R232" i="1"/>
  <c r="L232" i="1"/>
  <c r="BK232" i="1" s="1"/>
  <c r="DK231" i="1"/>
  <c r="DJ231" i="1"/>
  <c r="DH231" i="1"/>
  <c r="BW231" i="1"/>
  <c r="BV231" i="1"/>
  <c r="BN231" i="1"/>
  <c r="BH231" i="1"/>
  <c r="BB231" i="1"/>
  <c r="BO231" i="1" s="1"/>
  <c r="BR231" i="1" s="1"/>
  <c r="AW231" i="1"/>
  <c r="AU231" i="1" s="1"/>
  <c r="AN231" i="1"/>
  <c r="K231" i="1" s="1"/>
  <c r="AI231" i="1"/>
  <c r="AA231" i="1"/>
  <c r="Z231" i="1"/>
  <c r="Y231" i="1" s="1"/>
  <c r="R231" i="1"/>
  <c r="L231" i="1"/>
  <c r="BK231" i="1" s="1"/>
  <c r="J231" i="1"/>
  <c r="DK230" i="1"/>
  <c r="DJ230" i="1"/>
  <c r="DH230" i="1"/>
  <c r="BW230" i="1"/>
  <c r="BV230" i="1"/>
  <c r="BN230" i="1"/>
  <c r="BH230" i="1"/>
  <c r="BB230" i="1"/>
  <c r="BO230" i="1" s="1"/>
  <c r="BR230" i="1" s="1"/>
  <c r="AW230" i="1"/>
  <c r="AV230" i="1"/>
  <c r="AU230" i="1"/>
  <c r="AN230" i="1"/>
  <c r="K230" i="1" s="1"/>
  <c r="J230" i="1" s="1"/>
  <c r="AI230" i="1"/>
  <c r="AH230" i="1"/>
  <c r="AG230" i="1"/>
  <c r="AA230" i="1"/>
  <c r="Z230" i="1"/>
  <c r="Y230" i="1" s="1"/>
  <c r="R230" i="1"/>
  <c r="P230" i="1"/>
  <c r="M230" i="1"/>
  <c r="L230" i="1"/>
  <c r="BK230" i="1" s="1"/>
  <c r="DK229" i="1"/>
  <c r="DJ229" i="1"/>
  <c r="DH229" i="1"/>
  <c r="DI229" i="1" s="1"/>
  <c r="BJ229" i="1" s="1"/>
  <c r="BW229" i="1"/>
  <c r="BV229" i="1"/>
  <c r="BN229" i="1"/>
  <c r="BL229" i="1"/>
  <c r="BH229" i="1"/>
  <c r="BB229" i="1"/>
  <c r="BO229" i="1" s="1"/>
  <c r="BR229" i="1" s="1"/>
  <c r="AW229" i="1"/>
  <c r="AU229" i="1" s="1"/>
  <c r="AG229" i="1" s="1"/>
  <c r="AV229" i="1"/>
  <c r="AN229" i="1"/>
  <c r="AI229" i="1"/>
  <c r="L229" i="1" s="1"/>
  <c r="BK229" i="1" s="1"/>
  <c r="BM229" i="1" s="1"/>
  <c r="AH229" i="1"/>
  <c r="AA229" i="1"/>
  <c r="Z229" i="1"/>
  <c r="Y229" i="1"/>
  <c r="U229" i="1"/>
  <c r="R229" i="1"/>
  <c r="P229" i="1"/>
  <c r="M229" i="1"/>
  <c r="K229" i="1"/>
  <c r="J229" i="1" s="1"/>
  <c r="DK228" i="1"/>
  <c r="U228" i="1" s="1"/>
  <c r="DJ228" i="1"/>
  <c r="DI228" i="1"/>
  <c r="BJ228" i="1" s="1"/>
  <c r="DH228" i="1"/>
  <c r="BW228" i="1"/>
  <c r="BV228" i="1"/>
  <c r="BU228" i="1"/>
  <c r="BO228" i="1"/>
  <c r="BR228" i="1" s="1"/>
  <c r="BN228" i="1"/>
  <c r="BH228" i="1"/>
  <c r="BL228" i="1" s="1"/>
  <c r="BB228" i="1"/>
  <c r="AW228" i="1"/>
  <c r="AU228" i="1" s="1"/>
  <c r="AN228" i="1"/>
  <c r="AI228" i="1"/>
  <c r="L228" i="1" s="1"/>
  <c r="BK228" i="1" s="1"/>
  <c r="BM228" i="1" s="1"/>
  <c r="AA228" i="1"/>
  <c r="Y228" i="1" s="1"/>
  <c r="Z228" i="1"/>
  <c r="R228" i="1"/>
  <c r="K228" i="1"/>
  <c r="J228" i="1" s="1"/>
  <c r="DK227" i="1"/>
  <c r="DJ227" i="1"/>
  <c r="DI227" i="1"/>
  <c r="BJ227" i="1" s="1"/>
  <c r="DH227" i="1"/>
  <c r="BW227" i="1"/>
  <c r="BV227" i="1"/>
  <c r="BO227" i="1"/>
  <c r="BR227" i="1" s="1"/>
  <c r="BN227" i="1"/>
  <c r="BH227" i="1"/>
  <c r="BL227" i="1" s="1"/>
  <c r="BB227" i="1"/>
  <c r="AW227" i="1"/>
  <c r="AU227" i="1"/>
  <c r="AN227" i="1"/>
  <c r="AI227" i="1"/>
  <c r="L227" i="1" s="1"/>
  <c r="BK227" i="1" s="1"/>
  <c r="BM227" i="1" s="1"/>
  <c r="AG227" i="1"/>
  <c r="AA227" i="1"/>
  <c r="Z227" i="1"/>
  <c r="Y227" i="1"/>
  <c r="U227" i="1"/>
  <c r="R227" i="1"/>
  <c r="M227" i="1"/>
  <c r="K227" i="1"/>
  <c r="J227" i="1" s="1"/>
  <c r="DK226" i="1"/>
  <c r="U226" i="1" s="1"/>
  <c r="DJ226" i="1"/>
  <c r="DI226" i="1"/>
  <c r="BJ226" i="1" s="1"/>
  <c r="DH226" i="1"/>
  <c r="BW226" i="1"/>
  <c r="BV226" i="1"/>
  <c r="BO226" i="1"/>
  <c r="BR226" i="1" s="1"/>
  <c r="BN226" i="1"/>
  <c r="BH226" i="1"/>
  <c r="BB226" i="1"/>
  <c r="AW226" i="1"/>
  <c r="AU226" i="1" s="1"/>
  <c r="AN226" i="1"/>
  <c r="AI226" i="1"/>
  <c r="L226" i="1" s="1"/>
  <c r="BK226" i="1" s="1"/>
  <c r="BM226" i="1" s="1"/>
  <c r="AA226" i="1"/>
  <c r="Y226" i="1" s="1"/>
  <c r="Z226" i="1"/>
  <c r="R226" i="1"/>
  <c r="K226" i="1"/>
  <c r="J226" i="1" s="1"/>
  <c r="AC226" i="1" s="1"/>
  <c r="DK225" i="1"/>
  <c r="DJ225" i="1"/>
  <c r="DI225" i="1"/>
  <c r="BJ225" i="1" s="1"/>
  <c r="DH225" i="1"/>
  <c r="BW225" i="1"/>
  <c r="BV225" i="1"/>
  <c r="BO225" i="1"/>
  <c r="BR225" i="1" s="1"/>
  <c r="BN225" i="1"/>
  <c r="BM225" i="1"/>
  <c r="BH225" i="1"/>
  <c r="BL225" i="1" s="1"/>
  <c r="BB225" i="1"/>
  <c r="AW225" i="1"/>
  <c r="AU225" i="1"/>
  <c r="AN225" i="1"/>
  <c r="AI225" i="1"/>
  <c r="L225" i="1" s="1"/>
  <c r="BK225" i="1" s="1"/>
  <c r="AC225" i="1"/>
  <c r="AA225" i="1"/>
  <c r="Z225" i="1"/>
  <c r="Y225" i="1"/>
  <c r="U225" i="1"/>
  <c r="R225" i="1"/>
  <c r="K225" i="1"/>
  <c r="J225" i="1" s="1"/>
  <c r="DK224" i="1"/>
  <c r="U224" i="1" s="1"/>
  <c r="DJ224" i="1"/>
  <c r="DI224" i="1"/>
  <c r="BJ224" i="1" s="1"/>
  <c r="DH224" i="1"/>
  <c r="BW224" i="1"/>
  <c r="BV224" i="1"/>
  <c r="BU224" i="1"/>
  <c r="BO224" i="1"/>
  <c r="BR224" i="1" s="1"/>
  <c r="BN224" i="1"/>
  <c r="BH224" i="1"/>
  <c r="BL224" i="1" s="1"/>
  <c r="BB224" i="1"/>
  <c r="AW224" i="1"/>
  <c r="AU224" i="1" s="1"/>
  <c r="AN224" i="1"/>
  <c r="AI224" i="1"/>
  <c r="L224" i="1" s="1"/>
  <c r="BK224" i="1" s="1"/>
  <c r="BM224" i="1" s="1"/>
  <c r="AA224" i="1"/>
  <c r="Y224" i="1" s="1"/>
  <c r="Z224" i="1"/>
  <c r="R224" i="1"/>
  <c r="K224" i="1"/>
  <c r="J224" i="1" s="1"/>
  <c r="DK223" i="1"/>
  <c r="DJ223" i="1"/>
  <c r="DI223" i="1"/>
  <c r="BJ223" i="1" s="1"/>
  <c r="DH223" i="1"/>
  <c r="BW223" i="1"/>
  <c r="BV223" i="1"/>
  <c r="BO223" i="1"/>
  <c r="BR223" i="1" s="1"/>
  <c r="BN223" i="1"/>
  <c r="BH223" i="1"/>
  <c r="BL223" i="1" s="1"/>
  <c r="BB223" i="1"/>
  <c r="AW223" i="1"/>
  <c r="AU223" i="1"/>
  <c r="AN223" i="1"/>
  <c r="AI223" i="1"/>
  <c r="L223" i="1" s="1"/>
  <c r="BK223" i="1" s="1"/>
  <c r="BM223" i="1" s="1"/>
  <c r="AG223" i="1"/>
  <c r="AC223" i="1"/>
  <c r="AA223" i="1"/>
  <c r="Y223" i="1" s="1"/>
  <c r="Z223" i="1"/>
  <c r="U223" i="1"/>
  <c r="R223" i="1"/>
  <c r="M223" i="1"/>
  <c r="K223" i="1"/>
  <c r="J223" i="1" s="1"/>
  <c r="DK222" i="1"/>
  <c r="U222" i="1" s="1"/>
  <c r="DJ222" i="1"/>
  <c r="DI222" i="1"/>
  <c r="BJ222" i="1" s="1"/>
  <c r="DH222" i="1"/>
  <c r="BW222" i="1"/>
  <c r="BV222" i="1"/>
  <c r="BO222" i="1"/>
  <c r="BR222" i="1" s="1"/>
  <c r="BN222" i="1"/>
  <c r="BK222" i="1"/>
  <c r="BM222" i="1" s="1"/>
  <c r="BH222" i="1"/>
  <c r="BL222" i="1" s="1"/>
  <c r="BB222" i="1"/>
  <c r="AW222" i="1"/>
  <c r="AU222" i="1"/>
  <c r="AN222" i="1"/>
  <c r="AI222" i="1"/>
  <c r="AA222" i="1"/>
  <c r="Z222" i="1"/>
  <c r="Y222" i="1" s="1"/>
  <c r="R222" i="1"/>
  <c r="L222" i="1"/>
  <c r="K222" i="1"/>
  <c r="J222" i="1"/>
  <c r="DK221" i="1"/>
  <c r="DJ221" i="1"/>
  <c r="DH221" i="1"/>
  <c r="BW221" i="1"/>
  <c r="BV221" i="1"/>
  <c r="BN221" i="1"/>
  <c r="BH221" i="1"/>
  <c r="BB221" i="1"/>
  <c r="BO221" i="1" s="1"/>
  <c r="BR221" i="1" s="1"/>
  <c r="AW221" i="1"/>
  <c r="AU221" i="1"/>
  <c r="AV221" i="1" s="1"/>
  <c r="AN221" i="1"/>
  <c r="K221" i="1" s="1"/>
  <c r="J221" i="1" s="1"/>
  <c r="AI221" i="1"/>
  <c r="AG221" i="1"/>
  <c r="AA221" i="1"/>
  <c r="Z221" i="1"/>
  <c r="Y221" i="1"/>
  <c r="R221" i="1"/>
  <c r="P221" i="1"/>
  <c r="M221" i="1"/>
  <c r="L221" i="1"/>
  <c r="BK221" i="1" s="1"/>
  <c r="DK220" i="1"/>
  <c r="DJ220" i="1"/>
  <c r="DH220" i="1"/>
  <c r="BW220" i="1"/>
  <c r="BV220" i="1"/>
  <c r="BT220" i="1"/>
  <c r="BX220" i="1" s="1"/>
  <c r="BY220" i="1" s="1"/>
  <c r="BO220" i="1"/>
  <c r="BR220" i="1" s="1"/>
  <c r="BN220" i="1"/>
  <c r="BH220" i="1"/>
  <c r="BB220" i="1"/>
  <c r="AW220" i="1"/>
  <c r="AU220" i="1" s="1"/>
  <c r="AV220" i="1"/>
  <c r="AN220" i="1"/>
  <c r="AI220" i="1"/>
  <c r="L220" i="1" s="1"/>
  <c r="BK220" i="1" s="1"/>
  <c r="AH220" i="1"/>
  <c r="AA220" i="1"/>
  <c r="Z220" i="1"/>
  <c r="Y220" i="1" s="1"/>
  <c r="U220" i="1"/>
  <c r="R220" i="1"/>
  <c r="K220" i="1"/>
  <c r="J220" i="1"/>
  <c r="DK219" i="1"/>
  <c r="DJ219" i="1"/>
  <c r="DH219" i="1"/>
  <c r="BW219" i="1"/>
  <c r="BV219" i="1"/>
  <c r="BN219" i="1"/>
  <c r="BH219" i="1"/>
  <c r="BB219" i="1"/>
  <c r="BO219" i="1" s="1"/>
  <c r="BR219" i="1" s="1"/>
  <c r="AW219" i="1"/>
  <c r="AU219" i="1"/>
  <c r="AV219" i="1" s="1"/>
  <c r="AN219" i="1"/>
  <c r="K219" i="1" s="1"/>
  <c r="J219" i="1" s="1"/>
  <c r="AI219" i="1"/>
  <c r="AG219" i="1"/>
  <c r="AA219" i="1"/>
  <c r="Z219" i="1"/>
  <c r="Y219" i="1"/>
  <c r="R219" i="1"/>
  <c r="P219" i="1"/>
  <c r="M219" i="1"/>
  <c r="L219" i="1"/>
  <c r="BK219" i="1" s="1"/>
  <c r="DK218" i="1"/>
  <c r="DJ218" i="1"/>
  <c r="DH218" i="1"/>
  <c r="BW218" i="1"/>
  <c r="BV218" i="1"/>
  <c r="BT218" i="1"/>
  <c r="BX218" i="1" s="1"/>
  <c r="BY218" i="1" s="1"/>
  <c r="BO218" i="1"/>
  <c r="BR218" i="1" s="1"/>
  <c r="BN218" i="1"/>
  <c r="BH218" i="1"/>
  <c r="BB218" i="1"/>
  <c r="AW218" i="1"/>
  <c r="AU218" i="1" s="1"/>
  <c r="AV218" i="1"/>
  <c r="AN218" i="1"/>
  <c r="AI218" i="1"/>
  <c r="L218" i="1" s="1"/>
  <c r="BK218" i="1" s="1"/>
  <c r="AH218" i="1"/>
  <c r="AA218" i="1"/>
  <c r="Z218" i="1"/>
  <c r="Y218" i="1" s="1"/>
  <c r="U218" i="1"/>
  <c r="R218" i="1"/>
  <c r="K218" i="1"/>
  <c r="J218" i="1"/>
  <c r="DK217" i="1"/>
  <c r="DJ217" i="1"/>
  <c r="DH217" i="1"/>
  <c r="BW217" i="1"/>
  <c r="BV217" i="1"/>
  <c r="BN217" i="1"/>
  <c r="BH217" i="1"/>
  <c r="BB217" i="1"/>
  <c r="BO217" i="1" s="1"/>
  <c r="BR217" i="1" s="1"/>
  <c r="AW217" i="1"/>
  <c r="AU217" i="1"/>
  <c r="AV217" i="1" s="1"/>
  <c r="AN217" i="1"/>
  <c r="K217" i="1" s="1"/>
  <c r="J217" i="1" s="1"/>
  <c r="AI217" i="1"/>
  <c r="AG217" i="1"/>
  <c r="AA217" i="1"/>
  <c r="Y217" i="1" s="1"/>
  <c r="Z217" i="1"/>
  <c r="R217" i="1"/>
  <c r="P217" i="1"/>
  <c r="M217" i="1"/>
  <c r="L217" i="1"/>
  <c r="BK217" i="1" s="1"/>
  <c r="DK216" i="1"/>
  <c r="DJ216" i="1"/>
  <c r="DH216" i="1"/>
  <c r="DI216" i="1" s="1"/>
  <c r="BJ216" i="1" s="1"/>
  <c r="BL216" i="1" s="1"/>
  <c r="BW216" i="1"/>
  <c r="BV216" i="1"/>
  <c r="BT216" i="1"/>
  <c r="BX216" i="1" s="1"/>
  <c r="BY216" i="1" s="1"/>
  <c r="BO216" i="1"/>
  <c r="BR216" i="1" s="1"/>
  <c r="BN216" i="1"/>
  <c r="BH216" i="1"/>
  <c r="BB216" i="1"/>
  <c r="AW216" i="1"/>
  <c r="AU216" i="1" s="1"/>
  <c r="AV216" i="1"/>
  <c r="AN216" i="1"/>
  <c r="AI216" i="1"/>
  <c r="L216" i="1" s="1"/>
  <c r="BK216" i="1" s="1"/>
  <c r="AH216" i="1"/>
  <c r="AA216" i="1"/>
  <c r="Z216" i="1"/>
  <c r="Y216" i="1" s="1"/>
  <c r="U216" i="1"/>
  <c r="R216" i="1"/>
  <c r="K216" i="1"/>
  <c r="J216" i="1"/>
  <c r="DK215" i="1"/>
  <c r="DJ215" i="1"/>
  <c r="DH215" i="1"/>
  <c r="DI215" i="1" s="1"/>
  <c r="BJ215" i="1" s="1"/>
  <c r="BW215" i="1"/>
  <c r="BV215" i="1"/>
  <c r="BN215" i="1"/>
  <c r="BL215" i="1"/>
  <c r="BH215" i="1"/>
  <c r="BB215" i="1"/>
  <c r="BO215" i="1" s="1"/>
  <c r="BR215" i="1" s="1"/>
  <c r="AW215" i="1"/>
  <c r="AU215" i="1" s="1"/>
  <c r="AN215" i="1"/>
  <c r="AI215" i="1"/>
  <c r="L215" i="1" s="1"/>
  <c r="BK215" i="1" s="1"/>
  <c r="BM215" i="1" s="1"/>
  <c r="AA215" i="1"/>
  <c r="Z215" i="1"/>
  <c r="Y215" i="1" s="1"/>
  <c r="U215" i="1"/>
  <c r="R215" i="1"/>
  <c r="P215" i="1"/>
  <c r="M215" i="1"/>
  <c r="K215" i="1"/>
  <c r="J215" i="1" s="1"/>
  <c r="DK214" i="1"/>
  <c r="DJ214" i="1"/>
  <c r="DI214" i="1"/>
  <c r="BJ214" i="1" s="1"/>
  <c r="DH214" i="1"/>
  <c r="BW214" i="1"/>
  <c r="BV214" i="1"/>
  <c r="BN214" i="1"/>
  <c r="BH214" i="1"/>
  <c r="BL214" i="1" s="1"/>
  <c r="BB214" i="1"/>
  <c r="BO214" i="1" s="1"/>
  <c r="BR214" i="1" s="1"/>
  <c r="AW214" i="1"/>
  <c r="AU214" i="1"/>
  <c r="AN214" i="1"/>
  <c r="AI214" i="1"/>
  <c r="AC214" i="1"/>
  <c r="AA214" i="1"/>
  <c r="Z214" i="1"/>
  <c r="Y214" i="1"/>
  <c r="U214" i="1"/>
  <c r="R214" i="1"/>
  <c r="L214" i="1"/>
  <c r="BK214" i="1" s="1"/>
  <c r="BM214" i="1" s="1"/>
  <c r="K214" i="1"/>
  <c r="J214" i="1"/>
  <c r="DK213" i="1"/>
  <c r="DJ213" i="1"/>
  <c r="DH213" i="1"/>
  <c r="DI213" i="1" s="1"/>
  <c r="BJ213" i="1" s="1"/>
  <c r="BL213" i="1" s="1"/>
  <c r="BW213" i="1"/>
  <c r="BV213" i="1"/>
  <c r="BU213" i="1"/>
  <c r="BO213" i="1"/>
  <c r="BR213" i="1" s="1"/>
  <c r="BN213" i="1"/>
  <c r="BK213" i="1"/>
  <c r="BM213" i="1" s="1"/>
  <c r="BH213" i="1"/>
  <c r="BB213" i="1"/>
  <c r="AW213" i="1"/>
  <c r="AU213" i="1" s="1"/>
  <c r="AN213" i="1"/>
  <c r="AI213" i="1"/>
  <c r="L213" i="1" s="1"/>
  <c r="AA213" i="1"/>
  <c r="Y213" i="1" s="1"/>
  <c r="Z213" i="1"/>
  <c r="R213" i="1"/>
  <c r="K213" i="1"/>
  <c r="J213" i="1" s="1"/>
  <c r="AC213" i="1" s="1"/>
  <c r="DK212" i="1"/>
  <c r="DJ212" i="1"/>
  <c r="DI212" i="1"/>
  <c r="BJ212" i="1" s="1"/>
  <c r="DH212" i="1"/>
  <c r="BW212" i="1"/>
  <c r="BV212" i="1"/>
  <c r="BS212" i="1"/>
  <c r="BN212" i="1"/>
  <c r="BH212" i="1"/>
  <c r="BB212" i="1"/>
  <c r="BO212" i="1" s="1"/>
  <c r="BR212" i="1" s="1"/>
  <c r="AW212" i="1"/>
  <c r="AU212" i="1"/>
  <c r="AN212" i="1"/>
  <c r="AI212" i="1"/>
  <c r="AG212" i="1"/>
  <c r="AC212" i="1"/>
  <c r="AA212" i="1"/>
  <c r="Z212" i="1"/>
  <c r="Y212" i="1"/>
  <c r="U212" i="1"/>
  <c r="R212" i="1"/>
  <c r="M212" i="1"/>
  <c r="L212" i="1"/>
  <c r="BK212" i="1" s="1"/>
  <c r="K212" i="1"/>
  <c r="J212" i="1"/>
  <c r="DK211" i="1"/>
  <c r="DJ211" i="1"/>
  <c r="DH211" i="1"/>
  <c r="DI211" i="1" s="1"/>
  <c r="BJ211" i="1" s="1"/>
  <c r="BL211" i="1" s="1"/>
  <c r="BW211" i="1"/>
  <c r="BV211" i="1"/>
  <c r="BO211" i="1"/>
  <c r="BR211" i="1" s="1"/>
  <c r="BN211" i="1"/>
  <c r="BH211" i="1"/>
  <c r="BB211" i="1"/>
  <c r="AW211" i="1"/>
  <c r="AU211" i="1" s="1"/>
  <c r="AN211" i="1"/>
  <c r="AI211" i="1"/>
  <c r="L211" i="1" s="1"/>
  <c r="BK211" i="1" s="1"/>
  <c r="BM211" i="1" s="1"/>
  <c r="AA211" i="1"/>
  <c r="Z211" i="1"/>
  <c r="R211" i="1"/>
  <c r="K211" i="1"/>
  <c r="J211" i="1" s="1"/>
  <c r="AC211" i="1" s="1"/>
  <c r="DK210" i="1"/>
  <c r="DJ210" i="1"/>
  <c r="DI210" i="1"/>
  <c r="BJ210" i="1" s="1"/>
  <c r="DH210" i="1"/>
  <c r="BW210" i="1"/>
  <c r="BV210" i="1"/>
  <c r="BN210" i="1"/>
  <c r="BM210" i="1"/>
  <c r="BH210" i="1"/>
  <c r="BL210" i="1" s="1"/>
  <c r="BB210" i="1"/>
  <c r="BO210" i="1" s="1"/>
  <c r="BR210" i="1" s="1"/>
  <c r="AW210" i="1"/>
  <c r="AU210" i="1"/>
  <c r="AN210" i="1"/>
  <c r="AI210" i="1"/>
  <c r="AC210" i="1"/>
  <c r="AA210" i="1"/>
  <c r="Z210" i="1"/>
  <c r="Y210" i="1"/>
  <c r="U210" i="1"/>
  <c r="R210" i="1"/>
  <c r="L210" i="1"/>
  <c r="BK210" i="1" s="1"/>
  <c r="K210" i="1"/>
  <c r="J210" i="1"/>
  <c r="DK209" i="1"/>
  <c r="DJ209" i="1"/>
  <c r="DH209" i="1"/>
  <c r="DI209" i="1" s="1"/>
  <c r="BJ209" i="1" s="1"/>
  <c r="BL209" i="1" s="1"/>
  <c r="BW209" i="1"/>
  <c r="BV209" i="1"/>
  <c r="BU209" i="1"/>
  <c r="BO209" i="1"/>
  <c r="BR209" i="1" s="1"/>
  <c r="BN209" i="1"/>
  <c r="BK209" i="1"/>
  <c r="BM209" i="1" s="1"/>
  <c r="BH209" i="1"/>
  <c r="BB209" i="1"/>
  <c r="AW209" i="1"/>
  <c r="AU209" i="1" s="1"/>
  <c r="AN209" i="1"/>
  <c r="AI209" i="1"/>
  <c r="L209" i="1" s="1"/>
  <c r="AA209" i="1"/>
  <c r="Z209" i="1"/>
  <c r="Y209" i="1" s="1"/>
  <c r="R209" i="1"/>
  <c r="K209" i="1"/>
  <c r="J209" i="1" s="1"/>
  <c r="AC209" i="1" s="1"/>
  <c r="DK208" i="1"/>
  <c r="DJ208" i="1"/>
  <c r="DI208" i="1"/>
  <c r="BJ208" i="1" s="1"/>
  <c r="DH208" i="1"/>
  <c r="BW208" i="1"/>
  <c r="BV208" i="1"/>
  <c r="BN208" i="1"/>
  <c r="BH208" i="1"/>
  <c r="BB208" i="1"/>
  <c r="BO208" i="1" s="1"/>
  <c r="BR208" i="1" s="1"/>
  <c r="AW208" i="1"/>
  <c r="AU208" i="1"/>
  <c r="AN208" i="1"/>
  <c r="AI208" i="1"/>
  <c r="AG208" i="1"/>
  <c r="AC208" i="1"/>
  <c r="AA208" i="1"/>
  <c r="Z208" i="1"/>
  <c r="Y208" i="1"/>
  <c r="U208" i="1"/>
  <c r="R208" i="1"/>
  <c r="M208" i="1"/>
  <c r="L208" i="1"/>
  <c r="BK208" i="1" s="1"/>
  <c r="BM208" i="1" s="1"/>
  <c r="K208" i="1"/>
  <c r="J208" i="1"/>
  <c r="DK207" i="1"/>
  <c r="DJ207" i="1"/>
  <c r="DH207" i="1"/>
  <c r="DI207" i="1" s="1"/>
  <c r="BJ207" i="1" s="1"/>
  <c r="BL207" i="1" s="1"/>
  <c r="BW207" i="1"/>
  <c r="BV207" i="1"/>
  <c r="BO207" i="1"/>
  <c r="BR207" i="1" s="1"/>
  <c r="BN207" i="1"/>
  <c r="BH207" i="1"/>
  <c r="BB207" i="1"/>
  <c r="AW207" i="1"/>
  <c r="AU207" i="1" s="1"/>
  <c r="AN207" i="1"/>
  <c r="AI207" i="1"/>
  <c r="L207" i="1" s="1"/>
  <c r="BK207" i="1" s="1"/>
  <c r="BM207" i="1" s="1"/>
  <c r="AA207" i="1"/>
  <c r="Y207" i="1" s="1"/>
  <c r="Z207" i="1"/>
  <c r="R207" i="1"/>
  <c r="K207" i="1"/>
  <c r="J207" i="1" s="1"/>
  <c r="AC207" i="1" s="1"/>
  <c r="DK206" i="1"/>
  <c r="DJ206" i="1"/>
  <c r="DI206" i="1"/>
  <c r="BJ206" i="1" s="1"/>
  <c r="DH206" i="1"/>
  <c r="BW206" i="1"/>
  <c r="BV206" i="1"/>
  <c r="BN206" i="1"/>
  <c r="BH206" i="1"/>
  <c r="BL206" i="1" s="1"/>
  <c r="BB206" i="1"/>
  <c r="BO206" i="1" s="1"/>
  <c r="BR206" i="1" s="1"/>
  <c r="AW206" i="1"/>
  <c r="AU206" i="1"/>
  <c r="AN206" i="1"/>
  <c r="AI206" i="1"/>
  <c r="AC206" i="1"/>
  <c r="AA206" i="1"/>
  <c r="Z206" i="1"/>
  <c r="Y206" i="1"/>
  <c r="U206" i="1"/>
  <c r="R206" i="1"/>
  <c r="L206" i="1"/>
  <c r="BK206" i="1" s="1"/>
  <c r="BM206" i="1" s="1"/>
  <c r="K206" i="1"/>
  <c r="J206" i="1"/>
  <c r="DK205" i="1"/>
  <c r="DJ205" i="1"/>
  <c r="DH205" i="1"/>
  <c r="DI205" i="1" s="1"/>
  <c r="BJ205" i="1" s="1"/>
  <c r="BL205" i="1" s="1"/>
  <c r="BW205" i="1"/>
  <c r="BV205" i="1"/>
  <c r="BU205" i="1"/>
  <c r="BO205" i="1"/>
  <c r="BR205" i="1" s="1"/>
  <c r="BN205" i="1"/>
  <c r="BK205" i="1"/>
  <c r="BM205" i="1" s="1"/>
  <c r="BH205" i="1"/>
  <c r="BB205" i="1"/>
  <c r="AW205" i="1"/>
  <c r="AU205" i="1" s="1"/>
  <c r="AN205" i="1"/>
  <c r="AI205" i="1"/>
  <c r="L205" i="1" s="1"/>
  <c r="AA205" i="1"/>
  <c r="Z205" i="1"/>
  <c r="Y205" i="1" s="1"/>
  <c r="R205" i="1"/>
  <c r="K205" i="1"/>
  <c r="J205" i="1" s="1"/>
  <c r="AC205" i="1" s="1"/>
  <c r="DK204" i="1"/>
  <c r="DJ204" i="1"/>
  <c r="DI204" i="1"/>
  <c r="BJ204" i="1" s="1"/>
  <c r="DH204" i="1"/>
  <c r="BW204" i="1"/>
  <c r="BV204" i="1"/>
  <c r="BS204" i="1"/>
  <c r="BN204" i="1"/>
  <c r="BH204" i="1"/>
  <c r="BB204" i="1"/>
  <c r="BO204" i="1" s="1"/>
  <c r="BR204" i="1" s="1"/>
  <c r="AW204" i="1"/>
  <c r="AU204" i="1"/>
  <c r="AN204" i="1"/>
  <c r="AI204" i="1"/>
  <c r="AG204" i="1"/>
  <c r="AC204" i="1"/>
  <c r="AA204" i="1"/>
  <c r="Z204" i="1"/>
  <c r="Y204" i="1"/>
  <c r="U204" i="1"/>
  <c r="R204" i="1"/>
  <c r="M204" i="1"/>
  <c r="L204" i="1"/>
  <c r="BK204" i="1" s="1"/>
  <c r="K204" i="1"/>
  <c r="J204" i="1"/>
  <c r="DK203" i="1"/>
  <c r="DJ203" i="1"/>
  <c r="DH203" i="1"/>
  <c r="DI203" i="1" s="1"/>
  <c r="BJ203" i="1" s="1"/>
  <c r="BL203" i="1" s="1"/>
  <c r="BW203" i="1"/>
  <c r="BV203" i="1"/>
  <c r="BO203" i="1"/>
  <c r="BR203" i="1" s="1"/>
  <c r="BN203" i="1"/>
  <c r="BH203" i="1"/>
  <c r="BB203" i="1"/>
  <c r="AW203" i="1"/>
  <c r="AU203" i="1" s="1"/>
  <c r="AN203" i="1"/>
  <c r="AI203" i="1"/>
  <c r="L203" i="1" s="1"/>
  <c r="BK203" i="1" s="1"/>
  <c r="BM203" i="1" s="1"/>
  <c r="AA203" i="1"/>
  <c r="Y203" i="1" s="1"/>
  <c r="Z203" i="1"/>
  <c r="R203" i="1"/>
  <c r="K203" i="1"/>
  <c r="J203" i="1" s="1"/>
  <c r="AC203" i="1" s="1"/>
  <c r="DK202" i="1"/>
  <c r="DJ202" i="1"/>
  <c r="DI202" i="1"/>
  <c r="BJ202" i="1" s="1"/>
  <c r="DH202" i="1"/>
  <c r="BW202" i="1"/>
  <c r="BV202" i="1"/>
  <c r="BN202" i="1"/>
  <c r="BM202" i="1"/>
  <c r="BH202" i="1"/>
  <c r="BL202" i="1" s="1"/>
  <c r="BB202" i="1"/>
  <c r="BO202" i="1" s="1"/>
  <c r="BR202" i="1" s="1"/>
  <c r="AW202" i="1"/>
  <c r="AU202" i="1"/>
  <c r="AN202" i="1"/>
  <c r="AI202" i="1"/>
  <c r="AC202" i="1"/>
  <c r="AA202" i="1"/>
  <c r="Z202" i="1"/>
  <c r="Y202" i="1"/>
  <c r="U202" i="1"/>
  <c r="R202" i="1"/>
  <c r="L202" i="1"/>
  <c r="BK202" i="1" s="1"/>
  <c r="K202" i="1"/>
  <c r="J202" i="1"/>
  <c r="DK201" i="1"/>
  <c r="DJ201" i="1"/>
  <c r="DH201" i="1"/>
  <c r="DI201" i="1" s="1"/>
  <c r="BJ201" i="1" s="1"/>
  <c r="BL201" i="1" s="1"/>
  <c r="BW201" i="1"/>
  <c r="BV201" i="1"/>
  <c r="BU201" i="1"/>
  <c r="BO201" i="1"/>
  <c r="BR201" i="1" s="1"/>
  <c r="BN201" i="1"/>
  <c r="BK201" i="1"/>
  <c r="BM201" i="1" s="1"/>
  <c r="BH201" i="1"/>
  <c r="BB201" i="1"/>
  <c r="AW201" i="1"/>
  <c r="AU201" i="1" s="1"/>
  <c r="AN201" i="1"/>
  <c r="AI201" i="1"/>
  <c r="L201" i="1" s="1"/>
  <c r="AA201" i="1"/>
  <c r="Z201" i="1"/>
  <c r="Y201" i="1" s="1"/>
  <c r="R201" i="1"/>
  <c r="K201" i="1"/>
  <c r="J201" i="1" s="1"/>
  <c r="AC201" i="1" s="1"/>
  <c r="DK200" i="1"/>
  <c r="DJ200" i="1"/>
  <c r="DI200" i="1"/>
  <c r="BJ200" i="1" s="1"/>
  <c r="DH200" i="1"/>
  <c r="BW200" i="1"/>
  <c r="BV200" i="1"/>
  <c r="BN200" i="1"/>
  <c r="BH200" i="1"/>
  <c r="BB200" i="1"/>
  <c r="BO200" i="1" s="1"/>
  <c r="BR200" i="1" s="1"/>
  <c r="BS200" i="1" s="1"/>
  <c r="AW200" i="1"/>
  <c r="AU200" i="1"/>
  <c r="AN200" i="1"/>
  <c r="AI200" i="1"/>
  <c r="AG200" i="1"/>
  <c r="AC200" i="1"/>
  <c r="AA200" i="1"/>
  <c r="Z200" i="1"/>
  <c r="Y200" i="1"/>
  <c r="U200" i="1"/>
  <c r="R200" i="1"/>
  <c r="M200" i="1"/>
  <c r="L200" i="1"/>
  <c r="BK200" i="1" s="1"/>
  <c r="BM200" i="1" s="1"/>
  <c r="K200" i="1"/>
  <c r="J200" i="1"/>
  <c r="DK199" i="1"/>
  <c r="DJ199" i="1"/>
  <c r="DH199" i="1"/>
  <c r="DI199" i="1" s="1"/>
  <c r="BJ199" i="1" s="1"/>
  <c r="BL199" i="1" s="1"/>
  <c r="BW199" i="1"/>
  <c r="BV199" i="1"/>
  <c r="BO199" i="1"/>
  <c r="BR199" i="1" s="1"/>
  <c r="BN199" i="1"/>
  <c r="BH199" i="1"/>
  <c r="BB199" i="1"/>
  <c r="AW199" i="1"/>
  <c r="AU199" i="1" s="1"/>
  <c r="AN199" i="1"/>
  <c r="AI199" i="1"/>
  <c r="AA199" i="1"/>
  <c r="Z199" i="1"/>
  <c r="R199" i="1"/>
  <c r="L199" i="1"/>
  <c r="BK199" i="1" s="1"/>
  <c r="BM199" i="1" s="1"/>
  <c r="K199" i="1"/>
  <c r="J199" i="1" s="1"/>
  <c r="AC199" i="1" s="1"/>
  <c r="DK198" i="1"/>
  <c r="DJ198" i="1"/>
  <c r="DI198" i="1"/>
  <c r="DH198" i="1"/>
  <c r="BW198" i="1"/>
  <c r="BV198" i="1"/>
  <c r="BN198" i="1"/>
  <c r="BJ198" i="1"/>
  <c r="BH198" i="1"/>
  <c r="BL198" i="1" s="1"/>
  <c r="BB198" i="1"/>
  <c r="BO198" i="1" s="1"/>
  <c r="BR198" i="1" s="1"/>
  <c r="AW198" i="1"/>
  <c r="AU198" i="1"/>
  <c r="AN198" i="1"/>
  <c r="K198" i="1" s="1"/>
  <c r="J198" i="1" s="1"/>
  <c r="AI198" i="1"/>
  <c r="AC198" i="1"/>
  <c r="AA198" i="1"/>
  <c r="Z198" i="1"/>
  <c r="Y198" i="1"/>
  <c r="U198" i="1"/>
  <c r="R198" i="1"/>
  <c r="L198" i="1"/>
  <c r="BK198" i="1" s="1"/>
  <c r="BM198" i="1" s="1"/>
  <c r="DK197" i="1"/>
  <c r="DJ197" i="1"/>
  <c r="DH197" i="1"/>
  <c r="DI197" i="1" s="1"/>
  <c r="BJ197" i="1" s="1"/>
  <c r="BL197" i="1" s="1"/>
  <c r="BW197" i="1"/>
  <c r="BV197" i="1"/>
  <c r="BO197" i="1"/>
  <c r="BR197" i="1" s="1"/>
  <c r="BN197" i="1"/>
  <c r="BK197" i="1"/>
  <c r="BM197" i="1" s="1"/>
  <c r="BH197" i="1"/>
  <c r="BB197" i="1"/>
  <c r="AW197" i="1"/>
  <c r="AU197" i="1" s="1"/>
  <c r="AN197" i="1"/>
  <c r="AI197" i="1"/>
  <c r="L197" i="1" s="1"/>
  <c r="AA197" i="1"/>
  <c r="Z197" i="1"/>
  <c r="R197" i="1"/>
  <c r="K197" i="1"/>
  <c r="J197" i="1" s="1"/>
  <c r="AC197" i="1" s="1"/>
  <c r="DK196" i="1"/>
  <c r="DJ196" i="1"/>
  <c r="DI196" i="1"/>
  <c r="BJ196" i="1" s="1"/>
  <c r="DH196" i="1"/>
  <c r="BW196" i="1"/>
  <c r="BV196" i="1"/>
  <c r="BN196" i="1"/>
  <c r="BM196" i="1"/>
  <c r="BH196" i="1"/>
  <c r="BL196" i="1" s="1"/>
  <c r="BB196" i="1"/>
  <c r="BO196" i="1" s="1"/>
  <c r="BR196" i="1" s="1"/>
  <c r="AW196" i="1"/>
  <c r="AU196" i="1"/>
  <c r="AN196" i="1"/>
  <c r="K196" i="1" s="1"/>
  <c r="J196" i="1" s="1"/>
  <c r="AI196" i="1"/>
  <c r="AC196" i="1"/>
  <c r="AA196" i="1"/>
  <c r="Z196" i="1"/>
  <c r="Y196" i="1"/>
  <c r="U196" i="1"/>
  <c r="R196" i="1"/>
  <c r="L196" i="1"/>
  <c r="BK196" i="1" s="1"/>
  <c r="DK195" i="1"/>
  <c r="DJ195" i="1"/>
  <c r="DH195" i="1"/>
  <c r="DI195" i="1" s="1"/>
  <c r="BJ195" i="1" s="1"/>
  <c r="BL195" i="1" s="1"/>
  <c r="BW195" i="1"/>
  <c r="BV195" i="1"/>
  <c r="BO195" i="1"/>
  <c r="BR195" i="1" s="1"/>
  <c r="BN195" i="1"/>
  <c r="BK195" i="1"/>
  <c r="BM195" i="1" s="1"/>
  <c r="BH195" i="1"/>
  <c r="BB195" i="1"/>
  <c r="AW195" i="1"/>
  <c r="AU195" i="1" s="1"/>
  <c r="AN195" i="1"/>
  <c r="AI195" i="1"/>
  <c r="L195" i="1" s="1"/>
  <c r="AA195" i="1"/>
  <c r="Z195" i="1"/>
  <c r="R195" i="1"/>
  <c r="K195" i="1"/>
  <c r="J195" i="1" s="1"/>
  <c r="AC195" i="1" s="1"/>
  <c r="DK194" i="1"/>
  <c r="DJ194" i="1"/>
  <c r="DI194" i="1"/>
  <c r="BJ194" i="1" s="1"/>
  <c r="DH194" i="1"/>
  <c r="BW194" i="1"/>
  <c r="BV194" i="1"/>
  <c r="BN194" i="1"/>
  <c r="BH194" i="1"/>
  <c r="BL194" i="1" s="1"/>
  <c r="BB194" i="1"/>
  <c r="BO194" i="1" s="1"/>
  <c r="BR194" i="1" s="1"/>
  <c r="AW194" i="1"/>
  <c r="AU194" i="1"/>
  <c r="AN194" i="1"/>
  <c r="K194" i="1" s="1"/>
  <c r="J194" i="1" s="1"/>
  <c r="AI194" i="1"/>
  <c r="AC194" i="1"/>
  <c r="AA194" i="1"/>
  <c r="Z194" i="1"/>
  <c r="Y194" i="1"/>
  <c r="U194" i="1"/>
  <c r="R194" i="1"/>
  <c r="L194" i="1"/>
  <c r="BK194" i="1" s="1"/>
  <c r="BM194" i="1" s="1"/>
  <c r="DK193" i="1"/>
  <c r="DJ193" i="1"/>
  <c r="DH193" i="1"/>
  <c r="DI193" i="1" s="1"/>
  <c r="BJ193" i="1" s="1"/>
  <c r="BL193" i="1" s="1"/>
  <c r="BW193" i="1"/>
  <c r="BV193" i="1"/>
  <c r="BO193" i="1"/>
  <c r="BR193" i="1" s="1"/>
  <c r="BN193" i="1"/>
  <c r="BK193" i="1"/>
  <c r="BM193" i="1" s="1"/>
  <c r="BH193" i="1"/>
  <c r="BB193" i="1"/>
  <c r="AW193" i="1"/>
  <c r="AU193" i="1" s="1"/>
  <c r="AN193" i="1"/>
  <c r="AI193" i="1"/>
  <c r="L193" i="1" s="1"/>
  <c r="AA193" i="1"/>
  <c r="Z193" i="1"/>
  <c r="R193" i="1"/>
  <c r="K193" i="1"/>
  <c r="J193" i="1" s="1"/>
  <c r="AC193" i="1" s="1"/>
  <c r="DK192" i="1"/>
  <c r="DJ192" i="1"/>
  <c r="DI192" i="1"/>
  <c r="BJ192" i="1" s="1"/>
  <c r="DH192" i="1"/>
  <c r="BW192" i="1"/>
  <c r="BV192" i="1"/>
  <c r="BN192" i="1"/>
  <c r="BM192" i="1"/>
  <c r="BH192" i="1"/>
  <c r="BL192" i="1" s="1"/>
  <c r="BB192" i="1"/>
  <c r="BO192" i="1" s="1"/>
  <c r="BR192" i="1" s="1"/>
  <c r="AW192" i="1"/>
  <c r="AU192" i="1"/>
  <c r="AN192" i="1"/>
  <c r="K192" i="1" s="1"/>
  <c r="J192" i="1" s="1"/>
  <c r="AI192" i="1"/>
  <c r="AC192" i="1"/>
  <c r="AA192" i="1"/>
  <c r="Z192" i="1"/>
  <c r="Y192" i="1"/>
  <c r="U192" i="1"/>
  <c r="R192" i="1"/>
  <c r="L192" i="1"/>
  <c r="BK192" i="1" s="1"/>
  <c r="DK191" i="1"/>
  <c r="DJ191" i="1"/>
  <c r="DH191" i="1"/>
  <c r="DI191" i="1" s="1"/>
  <c r="BJ191" i="1" s="1"/>
  <c r="BL191" i="1" s="1"/>
  <c r="BW191" i="1"/>
  <c r="BV191" i="1"/>
  <c r="BO191" i="1"/>
  <c r="BR191" i="1" s="1"/>
  <c r="BN191" i="1"/>
  <c r="BK191" i="1"/>
  <c r="BM191" i="1" s="1"/>
  <c r="BH191" i="1"/>
  <c r="BB191" i="1"/>
  <c r="AW191" i="1"/>
  <c r="AU191" i="1" s="1"/>
  <c r="AN191" i="1"/>
  <c r="AI191" i="1"/>
  <c r="L191" i="1" s="1"/>
  <c r="AA191" i="1"/>
  <c r="Z191" i="1"/>
  <c r="R191" i="1"/>
  <c r="K191" i="1"/>
  <c r="J191" i="1" s="1"/>
  <c r="AC191" i="1" s="1"/>
  <c r="DK190" i="1"/>
  <c r="DJ190" i="1"/>
  <c r="DI190" i="1"/>
  <c r="BJ190" i="1" s="1"/>
  <c r="DH190" i="1"/>
  <c r="BW190" i="1"/>
  <c r="BV190" i="1"/>
  <c r="BN190" i="1"/>
  <c r="BH190" i="1"/>
  <c r="BL190" i="1" s="1"/>
  <c r="BB190" i="1"/>
  <c r="BO190" i="1" s="1"/>
  <c r="BR190" i="1" s="1"/>
  <c r="AW190" i="1"/>
  <c r="AU190" i="1"/>
  <c r="AN190" i="1"/>
  <c r="K190" i="1" s="1"/>
  <c r="J190" i="1" s="1"/>
  <c r="AI190" i="1"/>
  <c r="AC190" i="1"/>
  <c r="AA190" i="1"/>
  <c r="Z190" i="1"/>
  <c r="Y190" i="1"/>
  <c r="U190" i="1"/>
  <c r="R190" i="1"/>
  <c r="L190" i="1"/>
  <c r="BK190" i="1" s="1"/>
  <c r="BM190" i="1" s="1"/>
  <c r="DK189" i="1"/>
  <c r="DJ189" i="1"/>
  <c r="DH189" i="1"/>
  <c r="DI189" i="1" s="1"/>
  <c r="BJ189" i="1" s="1"/>
  <c r="BL189" i="1" s="1"/>
  <c r="BW189" i="1"/>
  <c r="BV189" i="1"/>
  <c r="BO189" i="1"/>
  <c r="BR189" i="1" s="1"/>
  <c r="BN189" i="1"/>
  <c r="BK189" i="1"/>
  <c r="BM189" i="1" s="1"/>
  <c r="BH189" i="1"/>
  <c r="BB189" i="1"/>
  <c r="AW189" i="1"/>
  <c r="AU189" i="1" s="1"/>
  <c r="AN189" i="1"/>
  <c r="AI189" i="1"/>
  <c r="L189" i="1" s="1"/>
  <c r="AA189" i="1"/>
  <c r="Z189" i="1"/>
  <c r="R189" i="1"/>
  <c r="K189" i="1"/>
  <c r="J189" i="1" s="1"/>
  <c r="AC189" i="1" s="1"/>
  <c r="DK188" i="1"/>
  <c r="DJ188" i="1"/>
  <c r="DI188" i="1"/>
  <c r="BJ188" i="1" s="1"/>
  <c r="DH188" i="1"/>
  <c r="BW188" i="1"/>
  <c r="BV188" i="1"/>
  <c r="BN188" i="1"/>
  <c r="BM188" i="1"/>
  <c r="BH188" i="1"/>
  <c r="BL188" i="1" s="1"/>
  <c r="BB188" i="1"/>
  <c r="BO188" i="1" s="1"/>
  <c r="BR188" i="1" s="1"/>
  <c r="AW188" i="1"/>
  <c r="AU188" i="1"/>
  <c r="AN188" i="1"/>
  <c r="K188" i="1" s="1"/>
  <c r="J188" i="1" s="1"/>
  <c r="AI188" i="1"/>
  <c r="AC188" i="1"/>
  <c r="AA188" i="1"/>
  <c r="Z188" i="1"/>
  <c r="Y188" i="1"/>
  <c r="U188" i="1"/>
  <c r="R188" i="1"/>
  <c r="L188" i="1"/>
  <c r="BK188" i="1" s="1"/>
  <c r="DK187" i="1"/>
  <c r="DJ187" i="1"/>
  <c r="DH187" i="1"/>
  <c r="DI187" i="1" s="1"/>
  <c r="BJ187" i="1" s="1"/>
  <c r="BL187" i="1" s="1"/>
  <c r="BW187" i="1"/>
  <c r="BV187" i="1"/>
  <c r="BU187" i="1"/>
  <c r="BO187" i="1"/>
  <c r="BR187" i="1" s="1"/>
  <c r="BS187" i="1" s="1"/>
  <c r="BN187" i="1"/>
  <c r="BH187" i="1"/>
  <c r="BB187" i="1"/>
  <c r="AW187" i="1"/>
  <c r="AU187" i="1" s="1"/>
  <c r="AV187" i="1" s="1"/>
  <c r="AN187" i="1"/>
  <c r="AI187" i="1"/>
  <c r="L187" i="1" s="1"/>
  <c r="BK187" i="1" s="1"/>
  <c r="BM187" i="1" s="1"/>
  <c r="AH187" i="1"/>
  <c r="AA187" i="1"/>
  <c r="Z187" i="1"/>
  <c r="R187" i="1"/>
  <c r="K187" i="1"/>
  <c r="J187" i="1" s="1"/>
  <c r="AC187" i="1" s="1"/>
  <c r="DK186" i="1"/>
  <c r="DJ186" i="1"/>
  <c r="DI186" i="1"/>
  <c r="BJ186" i="1" s="1"/>
  <c r="BL186" i="1" s="1"/>
  <c r="DH186" i="1"/>
  <c r="U186" i="1" s="1"/>
  <c r="V186" i="1" s="1"/>
  <c r="W186" i="1" s="1"/>
  <c r="BW186" i="1"/>
  <c r="BV186" i="1"/>
  <c r="BS186" i="1"/>
  <c r="BR186" i="1"/>
  <c r="BN186" i="1"/>
  <c r="BH186" i="1"/>
  <c r="BB186" i="1"/>
  <c r="BO186" i="1" s="1"/>
  <c r="AW186" i="1"/>
  <c r="AU186" i="1"/>
  <c r="AN186" i="1"/>
  <c r="K186" i="1" s="1"/>
  <c r="J186" i="1" s="1"/>
  <c r="AI186" i="1"/>
  <c r="AC186" i="1"/>
  <c r="AA186" i="1"/>
  <c r="Z186" i="1"/>
  <c r="Y186" i="1"/>
  <c r="R186" i="1"/>
  <c r="M186" i="1"/>
  <c r="L186" i="1"/>
  <c r="BK186" i="1" s="1"/>
  <c r="BM186" i="1" s="1"/>
  <c r="DK185" i="1"/>
  <c r="DJ185" i="1"/>
  <c r="DH185" i="1"/>
  <c r="DI185" i="1" s="1"/>
  <c r="BJ185" i="1" s="1"/>
  <c r="BL185" i="1" s="1"/>
  <c r="BW185" i="1"/>
  <c r="BV185" i="1"/>
  <c r="BU185" i="1"/>
  <c r="BT185" i="1"/>
  <c r="BX185" i="1" s="1"/>
  <c r="BY185" i="1" s="1"/>
  <c r="BO185" i="1"/>
  <c r="BR185" i="1" s="1"/>
  <c r="BS185" i="1" s="1"/>
  <c r="BN185" i="1"/>
  <c r="BH185" i="1"/>
  <c r="BB185" i="1"/>
  <c r="AW185" i="1"/>
  <c r="AU185" i="1" s="1"/>
  <c r="AV185" i="1" s="1"/>
  <c r="AN185" i="1"/>
  <c r="AI185" i="1"/>
  <c r="L185" i="1" s="1"/>
  <c r="BK185" i="1" s="1"/>
  <c r="BM185" i="1" s="1"/>
  <c r="AH185" i="1"/>
  <c r="AA185" i="1"/>
  <c r="Z185" i="1"/>
  <c r="R185" i="1"/>
  <c r="K185" i="1"/>
  <c r="J185" i="1" s="1"/>
  <c r="DK184" i="1"/>
  <c r="DJ184" i="1"/>
  <c r="DI184" i="1"/>
  <c r="BJ184" i="1" s="1"/>
  <c r="DH184" i="1"/>
  <c r="U184" i="1" s="1"/>
  <c r="BW184" i="1"/>
  <c r="BV184" i="1"/>
  <c r="BS184" i="1"/>
  <c r="BR184" i="1"/>
  <c r="BN184" i="1"/>
  <c r="BL184" i="1"/>
  <c r="BH184" i="1"/>
  <c r="BB184" i="1"/>
  <c r="BO184" i="1" s="1"/>
  <c r="AW184" i="1"/>
  <c r="AU184" i="1"/>
  <c r="AN184" i="1"/>
  <c r="K184" i="1" s="1"/>
  <c r="J184" i="1" s="1"/>
  <c r="AI184" i="1"/>
  <c r="AC184" i="1"/>
  <c r="AA184" i="1"/>
  <c r="Z184" i="1"/>
  <c r="Y184" i="1"/>
  <c r="R184" i="1"/>
  <c r="M184" i="1"/>
  <c r="L184" i="1"/>
  <c r="BK184" i="1" s="1"/>
  <c r="DK183" i="1"/>
  <c r="U183" i="1" s="1"/>
  <c r="DJ183" i="1"/>
  <c r="DH183" i="1"/>
  <c r="DI183" i="1" s="1"/>
  <c r="BJ183" i="1" s="1"/>
  <c r="BW183" i="1"/>
  <c r="BV183" i="1"/>
  <c r="BU183" i="1"/>
  <c r="BT183" i="1"/>
  <c r="BX183" i="1" s="1"/>
  <c r="BY183" i="1" s="1"/>
  <c r="BO183" i="1"/>
  <c r="BR183" i="1" s="1"/>
  <c r="BS183" i="1" s="1"/>
  <c r="BN183" i="1"/>
  <c r="BH183" i="1"/>
  <c r="BB183" i="1"/>
  <c r="AW183" i="1"/>
  <c r="AU183" i="1" s="1"/>
  <c r="AV183" i="1" s="1"/>
  <c r="AN183" i="1"/>
  <c r="AI183" i="1"/>
  <c r="L183" i="1" s="1"/>
  <c r="BK183" i="1" s="1"/>
  <c r="AH183" i="1"/>
  <c r="AA183" i="1"/>
  <c r="Z183" i="1"/>
  <c r="R183" i="1"/>
  <c r="K183" i="1"/>
  <c r="J183" i="1" s="1"/>
  <c r="DK182" i="1"/>
  <c r="DJ182" i="1"/>
  <c r="DI182" i="1"/>
  <c r="BJ182" i="1" s="1"/>
  <c r="DH182" i="1"/>
  <c r="BW182" i="1"/>
  <c r="BV182" i="1"/>
  <c r="BT182" i="1"/>
  <c r="BX182" i="1" s="1"/>
  <c r="BY182" i="1" s="1"/>
  <c r="BN182" i="1"/>
  <c r="BH182" i="1"/>
  <c r="BB182" i="1"/>
  <c r="BO182" i="1" s="1"/>
  <c r="BR182" i="1" s="1"/>
  <c r="AW182" i="1"/>
  <c r="AV182" i="1"/>
  <c r="AU182" i="1"/>
  <c r="P182" i="1" s="1"/>
  <c r="AN182" i="1"/>
  <c r="AI182" i="1"/>
  <c r="AH182" i="1"/>
  <c r="AG182" i="1"/>
  <c r="AA182" i="1"/>
  <c r="Z182" i="1"/>
  <c r="Y182" i="1" s="1"/>
  <c r="U182" i="1"/>
  <c r="R182" i="1"/>
  <c r="M182" i="1"/>
  <c r="L182" i="1"/>
  <c r="BK182" i="1" s="1"/>
  <c r="BM182" i="1" s="1"/>
  <c r="K182" i="1"/>
  <c r="J182" i="1"/>
  <c r="V182" i="1" s="1"/>
  <c r="W182" i="1" s="1"/>
  <c r="DK181" i="1"/>
  <c r="DJ181" i="1"/>
  <c r="DH181" i="1"/>
  <c r="BW181" i="1"/>
  <c r="BV181" i="1"/>
  <c r="BR181" i="1"/>
  <c r="BN181" i="1"/>
  <c r="BH181" i="1"/>
  <c r="BB181" i="1"/>
  <c r="BO181" i="1" s="1"/>
  <c r="AW181" i="1"/>
  <c r="AU181" i="1" s="1"/>
  <c r="AN181" i="1"/>
  <c r="K181" i="1" s="1"/>
  <c r="J181" i="1" s="1"/>
  <c r="AI181" i="1"/>
  <c r="AA181" i="1"/>
  <c r="Z181" i="1"/>
  <c r="Y181" i="1" s="1"/>
  <c r="R181" i="1"/>
  <c r="P181" i="1"/>
  <c r="L181" i="1"/>
  <c r="BK181" i="1" s="1"/>
  <c r="DK180" i="1"/>
  <c r="DJ180" i="1"/>
  <c r="DI180" i="1" s="1"/>
  <c r="BJ180" i="1" s="1"/>
  <c r="DH180" i="1"/>
  <c r="BW180" i="1"/>
  <c r="BV180" i="1"/>
  <c r="BN180" i="1"/>
  <c r="BH180" i="1"/>
  <c r="BB180" i="1"/>
  <c r="BO180" i="1" s="1"/>
  <c r="BR180" i="1" s="1"/>
  <c r="AW180" i="1"/>
  <c r="AV180" i="1"/>
  <c r="AU180" i="1"/>
  <c r="P180" i="1" s="1"/>
  <c r="AN180" i="1"/>
  <c r="AI180" i="1"/>
  <c r="AH180" i="1"/>
  <c r="AG180" i="1"/>
  <c r="AA180" i="1"/>
  <c r="Z180" i="1"/>
  <c r="Y180" i="1" s="1"/>
  <c r="U180" i="1"/>
  <c r="R180" i="1"/>
  <c r="M180" i="1"/>
  <c r="L180" i="1"/>
  <c r="BK180" i="1" s="1"/>
  <c r="K180" i="1"/>
  <c r="J180" i="1"/>
  <c r="DK179" i="1"/>
  <c r="DJ179" i="1"/>
  <c r="DH179" i="1"/>
  <c r="BW179" i="1"/>
  <c r="BV179" i="1"/>
  <c r="BN179" i="1"/>
  <c r="BH179" i="1"/>
  <c r="BB179" i="1"/>
  <c r="BO179" i="1" s="1"/>
  <c r="BR179" i="1" s="1"/>
  <c r="AW179" i="1"/>
  <c r="AU179" i="1" s="1"/>
  <c r="AN179" i="1"/>
  <c r="K179" i="1" s="1"/>
  <c r="J179" i="1" s="1"/>
  <c r="AI179" i="1"/>
  <c r="AA179" i="1"/>
  <c r="Z179" i="1"/>
  <c r="Y179" i="1" s="1"/>
  <c r="R179" i="1"/>
  <c r="L179" i="1"/>
  <c r="BK179" i="1" s="1"/>
  <c r="DK178" i="1"/>
  <c r="DJ178" i="1"/>
  <c r="DI178" i="1" s="1"/>
  <c r="DH178" i="1"/>
  <c r="BW178" i="1"/>
  <c r="BV178" i="1"/>
  <c r="BN178" i="1"/>
  <c r="BJ178" i="1"/>
  <c r="BH178" i="1"/>
  <c r="BB178" i="1"/>
  <c r="BO178" i="1" s="1"/>
  <c r="BR178" i="1" s="1"/>
  <c r="AW178" i="1"/>
  <c r="AV178" i="1"/>
  <c r="AU178" i="1"/>
  <c r="P178" i="1" s="1"/>
  <c r="AN178" i="1"/>
  <c r="AI178" i="1"/>
  <c r="AH178" i="1"/>
  <c r="AG178" i="1"/>
  <c r="AA178" i="1"/>
  <c r="Z178" i="1"/>
  <c r="Y178" i="1" s="1"/>
  <c r="U178" i="1"/>
  <c r="R178" i="1"/>
  <c r="M178" i="1"/>
  <c r="L178" i="1"/>
  <c r="BK178" i="1" s="1"/>
  <c r="K178" i="1"/>
  <c r="J178" i="1"/>
  <c r="DK177" i="1"/>
  <c r="DJ177" i="1"/>
  <c r="DH177" i="1"/>
  <c r="BW177" i="1"/>
  <c r="BV177" i="1"/>
  <c r="BN177" i="1"/>
  <c r="BH177" i="1"/>
  <c r="BB177" i="1"/>
  <c r="BO177" i="1" s="1"/>
  <c r="BR177" i="1" s="1"/>
  <c r="AW177" i="1"/>
  <c r="AU177" i="1" s="1"/>
  <c r="AN177" i="1"/>
  <c r="K177" i="1" s="1"/>
  <c r="J177" i="1" s="1"/>
  <c r="AI177" i="1"/>
  <c r="AA177" i="1"/>
  <c r="Z177" i="1"/>
  <c r="Y177" i="1" s="1"/>
  <c r="R177" i="1"/>
  <c r="L177" i="1"/>
  <c r="BK177" i="1" s="1"/>
  <c r="DK176" i="1"/>
  <c r="DJ176" i="1"/>
  <c r="DI176" i="1" s="1"/>
  <c r="BJ176" i="1" s="1"/>
  <c r="DH176" i="1"/>
  <c r="BW176" i="1"/>
  <c r="BV176" i="1"/>
  <c r="BN176" i="1"/>
  <c r="BH176" i="1"/>
  <c r="BB176" i="1"/>
  <c r="BO176" i="1" s="1"/>
  <c r="BR176" i="1" s="1"/>
  <c r="AW176" i="1"/>
  <c r="AV176" i="1"/>
  <c r="AU176" i="1"/>
  <c r="P176" i="1" s="1"/>
  <c r="AN176" i="1"/>
  <c r="AI176" i="1"/>
  <c r="AH176" i="1"/>
  <c r="AG176" i="1"/>
  <c r="AA176" i="1"/>
  <c r="Z176" i="1"/>
  <c r="Y176" i="1" s="1"/>
  <c r="V176" i="1"/>
  <c r="W176" i="1" s="1"/>
  <c r="U176" i="1"/>
  <c r="R176" i="1"/>
  <c r="M176" i="1"/>
  <c r="L176" i="1"/>
  <c r="BK176" i="1" s="1"/>
  <c r="K176" i="1"/>
  <c r="J176" i="1"/>
  <c r="DK175" i="1"/>
  <c r="DJ175" i="1"/>
  <c r="DH175" i="1"/>
  <c r="BW175" i="1"/>
  <c r="BV175" i="1"/>
  <c r="BN175" i="1"/>
  <c r="BH175" i="1"/>
  <c r="BB175" i="1"/>
  <c r="BO175" i="1" s="1"/>
  <c r="BR175" i="1" s="1"/>
  <c r="AW175" i="1"/>
  <c r="AU175" i="1" s="1"/>
  <c r="AN175" i="1"/>
  <c r="K175" i="1" s="1"/>
  <c r="J175" i="1" s="1"/>
  <c r="AI175" i="1"/>
  <c r="AA175" i="1"/>
  <c r="Y175" i="1" s="1"/>
  <c r="Z175" i="1"/>
  <c r="R175" i="1"/>
  <c r="P175" i="1"/>
  <c r="L175" i="1"/>
  <c r="BK175" i="1" s="1"/>
  <c r="DK174" i="1"/>
  <c r="DJ174" i="1"/>
  <c r="DI174" i="1" s="1"/>
  <c r="DH174" i="1"/>
  <c r="BW174" i="1"/>
  <c r="BV174" i="1"/>
  <c r="BN174" i="1"/>
  <c r="BJ174" i="1"/>
  <c r="BH174" i="1"/>
  <c r="BB174" i="1"/>
  <c r="BO174" i="1" s="1"/>
  <c r="BR174" i="1" s="1"/>
  <c r="AW174" i="1"/>
  <c r="AV174" i="1"/>
  <c r="AU174" i="1"/>
  <c r="AN174" i="1"/>
  <c r="AI174" i="1"/>
  <c r="AH174" i="1"/>
  <c r="AG174" i="1"/>
  <c r="AA174" i="1"/>
  <c r="Z174" i="1"/>
  <c r="Y174" i="1" s="1"/>
  <c r="U174" i="1"/>
  <c r="R174" i="1"/>
  <c r="P174" i="1"/>
  <c r="M174" i="1"/>
  <c r="L174" i="1"/>
  <c r="BK174" i="1" s="1"/>
  <c r="K174" i="1"/>
  <c r="J174" i="1"/>
  <c r="DK173" i="1"/>
  <c r="DJ173" i="1"/>
  <c r="DH173" i="1"/>
  <c r="BW173" i="1"/>
  <c r="BV173" i="1"/>
  <c r="BN173" i="1"/>
  <c r="BH173" i="1"/>
  <c r="BB173" i="1"/>
  <c r="BO173" i="1" s="1"/>
  <c r="BR173" i="1" s="1"/>
  <c r="AW173" i="1"/>
  <c r="AU173" i="1" s="1"/>
  <c r="AN173" i="1"/>
  <c r="K173" i="1" s="1"/>
  <c r="J173" i="1" s="1"/>
  <c r="AI173" i="1"/>
  <c r="AA173" i="1"/>
  <c r="Z173" i="1"/>
  <c r="Y173" i="1" s="1"/>
  <c r="R173" i="1"/>
  <c r="P173" i="1"/>
  <c r="L173" i="1"/>
  <c r="BK173" i="1" s="1"/>
  <c r="DK172" i="1"/>
  <c r="DJ172" i="1"/>
  <c r="DI172" i="1" s="1"/>
  <c r="DH172" i="1"/>
  <c r="BW172" i="1"/>
  <c r="BV172" i="1"/>
  <c r="BN172" i="1"/>
  <c r="BJ172" i="1"/>
  <c r="BH172" i="1"/>
  <c r="BB172" i="1"/>
  <c r="BO172" i="1" s="1"/>
  <c r="BR172" i="1" s="1"/>
  <c r="AW172" i="1"/>
  <c r="AV172" i="1"/>
  <c r="AU172" i="1"/>
  <c r="AN172" i="1"/>
  <c r="AI172" i="1"/>
  <c r="AH172" i="1"/>
  <c r="AG172" i="1"/>
  <c r="AA172" i="1"/>
  <c r="Z172" i="1"/>
  <c r="Y172" i="1" s="1"/>
  <c r="U172" i="1"/>
  <c r="R172" i="1"/>
  <c r="P172" i="1"/>
  <c r="M172" i="1"/>
  <c r="L172" i="1"/>
  <c r="BK172" i="1" s="1"/>
  <c r="K172" i="1"/>
  <c r="J172" i="1"/>
  <c r="DK171" i="1"/>
  <c r="DJ171" i="1"/>
  <c r="DH171" i="1"/>
  <c r="BW171" i="1"/>
  <c r="BV171" i="1"/>
  <c r="BN171" i="1"/>
  <c r="BH171" i="1"/>
  <c r="BB171" i="1"/>
  <c r="BO171" i="1" s="1"/>
  <c r="BR171" i="1" s="1"/>
  <c r="AW171" i="1"/>
  <c r="AU171" i="1" s="1"/>
  <c r="AN171" i="1"/>
  <c r="K171" i="1" s="1"/>
  <c r="J171" i="1" s="1"/>
  <c r="AI171" i="1"/>
  <c r="AA171" i="1"/>
  <c r="Z171" i="1"/>
  <c r="Y171" i="1" s="1"/>
  <c r="R171" i="1"/>
  <c r="P171" i="1"/>
  <c r="L171" i="1"/>
  <c r="BK171" i="1" s="1"/>
  <c r="DK170" i="1"/>
  <c r="DJ170" i="1"/>
  <c r="DH170" i="1"/>
  <c r="DI170" i="1" s="1"/>
  <c r="BJ170" i="1" s="1"/>
  <c r="BW170" i="1"/>
  <c r="BV170" i="1"/>
  <c r="BN170" i="1"/>
  <c r="BH170" i="1"/>
  <c r="BB170" i="1"/>
  <c r="BO170" i="1" s="1"/>
  <c r="BR170" i="1" s="1"/>
  <c r="BT170" i="1" s="1"/>
  <c r="BX170" i="1" s="1"/>
  <c r="BY170" i="1" s="1"/>
  <c r="AW170" i="1"/>
  <c r="AU170" i="1" s="1"/>
  <c r="AV170" i="1"/>
  <c r="AN170" i="1"/>
  <c r="AI170" i="1"/>
  <c r="AH170" i="1"/>
  <c r="AA170" i="1"/>
  <c r="Z170" i="1"/>
  <c r="Y170" i="1" s="1"/>
  <c r="U170" i="1"/>
  <c r="R170" i="1"/>
  <c r="L170" i="1"/>
  <c r="BK170" i="1" s="1"/>
  <c r="K170" i="1"/>
  <c r="J170" i="1"/>
  <c r="DK169" i="1"/>
  <c r="DJ169" i="1"/>
  <c r="DH169" i="1"/>
  <c r="BW169" i="1"/>
  <c r="BV169" i="1"/>
  <c r="BN169" i="1"/>
  <c r="BH169" i="1"/>
  <c r="BB169" i="1"/>
  <c r="BO169" i="1" s="1"/>
  <c r="BR169" i="1" s="1"/>
  <c r="AW169" i="1"/>
  <c r="AU169" i="1" s="1"/>
  <c r="AN169" i="1"/>
  <c r="K169" i="1" s="1"/>
  <c r="J169" i="1" s="1"/>
  <c r="AI169" i="1"/>
  <c r="AA169" i="1"/>
  <c r="Z169" i="1"/>
  <c r="Y169" i="1" s="1"/>
  <c r="R169" i="1"/>
  <c r="P169" i="1"/>
  <c r="L169" i="1"/>
  <c r="BK169" i="1" s="1"/>
  <c r="DK168" i="1"/>
  <c r="DJ168" i="1"/>
  <c r="DH168" i="1"/>
  <c r="DI168" i="1" s="1"/>
  <c r="BJ168" i="1" s="1"/>
  <c r="BL168" i="1" s="1"/>
  <c r="BW168" i="1"/>
  <c r="BV168" i="1"/>
  <c r="BT168" i="1"/>
  <c r="BX168" i="1" s="1"/>
  <c r="BY168" i="1" s="1"/>
  <c r="BN168" i="1"/>
  <c r="BH168" i="1"/>
  <c r="BB168" i="1"/>
  <c r="BO168" i="1" s="1"/>
  <c r="BR168" i="1" s="1"/>
  <c r="AW168" i="1"/>
  <c r="AU168" i="1" s="1"/>
  <c r="AV168" i="1"/>
  <c r="AN168" i="1"/>
  <c r="AI168" i="1"/>
  <c r="L168" i="1" s="1"/>
  <c r="BK168" i="1" s="1"/>
  <c r="BM168" i="1" s="1"/>
  <c r="AH168" i="1"/>
  <c r="AA168" i="1"/>
  <c r="Z168" i="1"/>
  <c r="Y168" i="1" s="1"/>
  <c r="U168" i="1"/>
  <c r="R168" i="1"/>
  <c r="K168" i="1"/>
  <c r="J168" i="1"/>
  <c r="DK167" i="1"/>
  <c r="DJ167" i="1"/>
  <c r="DH167" i="1"/>
  <c r="BW167" i="1"/>
  <c r="BV167" i="1"/>
  <c r="BN167" i="1"/>
  <c r="BH167" i="1"/>
  <c r="BB167" i="1"/>
  <c r="BO167" i="1" s="1"/>
  <c r="BR167" i="1" s="1"/>
  <c r="AW167" i="1"/>
  <c r="AU167" i="1" s="1"/>
  <c r="AN167" i="1"/>
  <c r="AI167" i="1"/>
  <c r="AA167" i="1"/>
  <c r="Y167" i="1" s="1"/>
  <c r="Z167" i="1"/>
  <c r="R167" i="1"/>
  <c r="P167" i="1"/>
  <c r="L167" i="1"/>
  <c r="BK167" i="1" s="1"/>
  <c r="K167" i="1"/>
  <c r="J167" i="1" s="1"/>
  <c r="DK166" i="1"/>
  <c r="DJ166" i="1"/>
  <c r="DI166" i="1"/>
  <c r="DH166" i="1"/>
  <c r="BW166" i="1"/>
  <c r="BV166" i="1"/>
  <c r="BN166" i="1"/>
  <c r="BJ166" i="1"/>
  <c r="BL166" i="1" s="1"/>
  <c r="BH166" i="1"/>
  <c r="BB166" i="1"/>
  <c r="BO166" i="1" s="1"/>
  <c r="BR166" i="1" s="1"/>
  <c r="AW166" i="1"/>
  <c r="AU166" i="1" s="1"/>
  <c r="AV166" i="1" s="1"/>
  <c r="AN166" i="1"/>
  <c r="K166" i="1" s="1"/>
  <c r="J166" i="1" s="1"/>
  <c r="AI166" i="1"/>
  <c r="AH166" i="1"/>
  <c r="AA166" i="1"/>
  <c r="Z166" i="1"/>
  <c r="Y166" i="1" s="1"/>
  <c r="U166" i="1"/>
  <c r="R166" i="1"/>
  <c r="L166" i="1"/>
  <c r="BK166" i="1" s="1"/>
  <c r="BM166" i="1" s="1"/>
  <c r="DK165" i="1"/>
  <c r="DJ165" i="1"/>
  <c r="DH165" i="1"/>
  <c r="BW165" i="1"/>
  <c r="BV165" i="1"/>
  <c r="BR165" i="1"/>
  <c r="BN165" i="1"/>
  <c r="BH165" i="1"/>
  <c r="BB165" i="1"/>
  <c r="BO165" i="1" s="1"/>
  <c r="AW165" i="1"/>
  <c r="AU165" i="1" s="1"/>
  <c r="AN165" i="1"/>
  <c r="K165" i="1" s="1"/>
  <c r="J165" i="1" s="1"/>
  <c r="AI165" i="1"/>
  <c r="AA165" i="1"/>
  <c r="Z165" i="1"/>
  <c r="Y165" i="1" s="1"/>
  <c r="R165" i="1"/>
  <c r="P165" i="1"/>
  <c r="L165" i="1"/>
  <c r="BK165" i="1" s="1"/>
  <c r="DK164" i="1"/>
  <c r="DJ164" i="1"/>
  <c r="DH164" i="1"/>
  <c r="DI164" i="1" s="1"/>
  <c r="BJ164" i="1" s="1"/>
  <c r="BL164" i="1" s="1"/>
  <c r="BW164" i="1"/>
  <c r="BV164" i="1"/>
  <c r="BN164" i="1"/>
  <c r="BH164" i="1"/>
  <c r="BB164" i="1"/>
  <c r="BO164" i="1" s="1"/>
  <c r="BR164" i="1" s="1"/>
  <c r="AW164" i="1"/>
  <c r="AU164" i="1" s="1"/>
  <c r="AN164" i="1"/>
  <c r="K164" i="1" s="1"/>
  <c r="AI164" i="1"/>
  <c r="AA164" i="1"/>
  <c r="Z164" i="1"/>
  <c r="Y164" i="1" s="1"/>
  <c r="R164" i="1"/>
  <c r="L164" i="1"/>
  <c r="BK164" i="1" s="1"/>
  <c r="J164" i="1"/>
  <c r="DK163" i="1"/>
  <c r="DJ163" i="1"/>
  <c r="DH163" i="1"/>
  <c r="BW163" i="1"/>
  <c r="BV163" i="1"/>
  <c r="BN163" i="1"/>
  <c r="BH163" i="1"/>
  <c r="BB163" i="1"/>
  <c r="BO163" i="1" s="1"/>
  <c r="BR163" i="1" s="1"/>
  <c r="AW163" i="1"/>
  <c r="AU163" i="1" s="1"/>
  <c r="AN163" i="1"/>
  <c r="K163" i="1" s="1"/>
  <c r="J163" i="1" s="1"/>
  <c r="AI163" i="1"/>
  <c r="AA163" i="1"/>
  <c r="Z163" i="1"/>
  <c r="Y163" i="1" s="1"/>
  <c r="R163" i="1"/>
  <c r="L163" i="1"/>
  <c r="BK163" i="1" s="1"/>
  <c r="DK162" i="1"/>
  <c r="DJ162" i="1"/>
  <c r="DH162" i="1"/>
  <c r="BW162" i="1"/>
  <c r="BV162" i="1"/>
  <c r="BN162" i="1"/>
  <c r="BH162" i="1"/>
  <c r="BB162" i="1"/>
  <c r="BO162" i="1" s="1"/>
  <c r="BR162" i="1" s="1"/>
  <c r="AW162" i="1"/>
  <c r="AU162" i="1" s="1"/>
  <c r="AV162" i="1"/>
  <c r="AN162" i="1"/>
  <c r="K162" i="1" s="1"/>
  <c r="J162" i="1" s="1"/>
  <c r="AI162" i="1"/>
  <c r="AH162" i="1"/>
  <c r="AA162" i="1"/>
  <c r="Z162" i="1"/>
  <c r="Y162" i="1" s="1"/>
  <c r="R162" i="1"/>
  <c r="L162" i="1"/>
  <c r="BK162" i="1" s="1"/>
  <c r="DK161" i="1"/>
  <c r="DJ161" i="1"/>
  <c r="DH161" i="1"/>
  <c r="BW161" i="1"/>
  <c r="BV161" i="1"/>
  <c r="BR161" i="1"/>
  <c r="BN161" i="1"/>
  <c r="BH161" i="1"/>
  <c r="BB161" i="1"/>
  <c r="BO161" i="1" s="1"/>
  <c r="AW161" i="1"/>
  <c r="AU161" i="1" s="1"/>
  <c r="AN161" i="1"/>
  <c r="K161" i="1" s="1"/>
  <c r="J161" i="1" s="1"/>
  <c r="AI161" i="1"/>
  <c r="AA161" i="1"/>
  <c r="Z161" i="1"/>
  <c r="Y161" i="1" s="1"/>
  <c r="R161" i="1"/>
  <c r="P161" i="1"/>
  <c r="L161" i="1"/>
  <c r="BK161" i="1" s="1"/>
  <c r="DK160" i="1"/>
  <c r="DJ160" i="1"/>
  <c r="DH160" i="1"/>
  <c r="DI160" i="1" s="1"/>
  <c r="BJ160" i="1" s="1"/>
  <c r="BL160" i="1" s="1"/>
  <c r="BW160" i="1"/>
  <c r="BV160" i="1"/>
  <c r="BN160" i="1"/>
  <c r="BH160" i="1"/>
  <c r="BB160" i="1"/>
  <c r="BO160" i="1" s="1"/>
  <c r="BR160" i="1" s="1"/>
  <c r="AW160" i="1"/>
  <c r="AU160" i="1" s="1"/>
  <c r="AN160" i="1"/>
  <c r="K160" i="1" s="1"/>
  <c r="AI160" i="1"/>
  <c r="AA160" i="1"/>
  <c r="Z160" i="1"/>
  <c r="Y160" i="1" s="1"/>
  <c r="R160" i="1"/>
  <c r="L160" i="1"/>
  <c r="BK160" i="1" s="1"/>
  <c r="J160" i="1"/>
  <c r="DK159" i="1"/>
  <c r="DJ159" i="1"/>
  <c r="DH159" i="1"/>
  <c r="BW159" i="1"/>
  <c r="BV159" i="1"/>
  <c r="BN159" i="1"/>
  <c r="BH159" i="1"/>
  <c r="BB159" i="1"/>
  <c r="BO159" i="1" s="1"/>
  <c r="BR159" i="1" s="1"/>
  <c r="AW159" i="1"/>
  <c r="AU159" i="1" s="1"/>
  <c r="AN159" i="1"/>
  <c r="K159" i="1" s="1"/>
  <c r="J159" i="1" s="1"/>
  <c r="AI159" i="1"/>
  <c r="AA159" i="1"/>
  <c r="Z159" i="1"/>
  <c r="Y159" i="1" s="1"/>
  <c r="R159" i="1"/>
  <c r="L159" i="1"/>
  <c r="BK159" i="1" s="1"/>
  <c r="DK158" i="1"/>
  <c r="DJ158" i="1"/>
  <c r="DH158" i="1"/>
  <c r="BW158" i="1"/>
  <c r="BV158" i="1"/>
  <c r="BN158" i="1"/>
  <c r="BH158" i="1"/>
  <c r="BB158" i="1"/>
  <c r="BO158" i="1" s="1"/>
  <c r="BR158" i="1" s="1"/>
  <c r="AW158" i="1"/>
  <c r="AU158" i="1" s="1"/>
  <c r="AV158" i="1"/>
  <c r="AN158" i="1"/>
  <c r="K158" i="1" s="1"/>
  <c r="J158" i="1" s="1"/>
  <c r="AI158" i="1"/>
  <c r="AH158" i="1"/>
  <c r="AA158" i="1"/>
  <c r="Z158" i="1"/>
  <c r="Y158" i="1" s="1"/>
  <c r="R158" i="1"/>
  <c r="L158" i="1"/>
  <c r="BK158" i="1" s="1"/>
  <c r="DK157" i="1"/>
  <c r="DJ157" i="1"/>
  <c r="DH157" i="1"/>
  <c r="BW157" i="1"/>
  <c r="BV157" i="1"/>
  <c r="BR157" i="1"/>
  <c r="BN157" i="1"/>
  <c r="BH157" i="1"/>
  <c r="BB157" i="1"/>
  <c r="BO157" i="1" s="1"/>
  <c r="AW157" i="1"/>
  <c r="AU157" i="1" s="1"/>
  <c r="AN157" i="1"/>
  <c r="K157" i="1" s="1"/>
  <c r="J157" i="1" s="1"/>
  <c r="AI157" i="1"/>
  <c r="AA157" i="1"/>
  <c r="Z157" i="1"/>
  <c r="Y157" i="1" s="1"/>
  <c r="R157" i="1"/>
  <c r="P157" i="1"/>
  <c r="L157" i="1"/>
  <c r="BK157" i="1" s="1"/>
  <c r="DK156" i="1"/>
  <c r="DJ156" i="1"/>
  <c r="DH156" i="1"/>
  <c r="DI156" i="1" s="1"/>
  <c r="BJ156" i="1" s="1"/>
  <c r="BL156" i="1" s="1"/>
  <c r="BW156" i="1"/>
  <c r="BV156" i="1"/>
  <c r="BN156" i="1"/>
  <c r="BH156" i="1"/>
  <c r="BB156" i="1"/>
  <c r="BO156" i="1" s="1"/>
  <c r="BR156" i="1" s="1"/>
  <c r="AW156" i="1"/>
  <c r="AU156" i="1" s="1"/>
  <c r="AN156" i="1"/>
  <c r="K156" i="1" s="1"/>
  <c r="AI156" i="1"/>
  <c r="AA156" i="1"/>
  <c r="Z156" i="1"/>
  <c r="Y156" i="1" s="1"/>
  <c r="R156" i="1"/>
  <c r="L156" i="1"/>
  <c r="BK156" i="1" s="1"/>
  <c r="J156" i="1"/>
  <c r="DK155" i="1"/>
  <c r="DJ155" i="1"/>
  <c r="DH155" i="1"/>
  <c r="BW155" i="1"/>
  <c r="BV155" i="1"/>
  <c r="BN155" i="1"/>
  <c r="BH155" i="1"/>
  <c r="BB155" i="1"/>
  <c r="BO155" i="1" s="1"/>
  <c r="BR155" i="1" s="1"/>
  <c r="AW155" i="1"/>
  <c r="AU155" i="1" s="1"/>
  <c r="AN155" i="1"/>
  <c r="K155" i="1" s="1"/>
  <c r="J155" i="1" s="1"/>
  <c r="AI155" i="1"/>
  <c r="AA155" i="1"/>
  <c r="Z155" i="1"/>
  <c r="Y155" i="1" s="1"/>
  <c r="R155" i="1"/>
  <c r="L155" i="1"/>
  <c r="BK155" i="1" s="1"/>
  <c r="DK154" i="1"/>
  <c r="DJ154" i="1"/>
  <c r="DH154" i="1"/>
  <c r="BW154" i="1"/>
  <c r="BV154" i="1"/>
  <c r="BN154" i="1"/>
  <c r="BH154" i="1"/>
  <c r="BB154" i="1"/>
  <c r="BO154" i="1" s="1"/>
  <c r="BR154" i="1" s="1"/>
  <c r="AW154" i="1"/>
  <c r="AU154" i="1" s="1"/>
  <c r="AV154" i="1"/>
  <c r="AN154" i="1"/>
  <c r="K154" i="1" s="1"/>
  <c r="J154" i="1" s="1"/>
  <c r="AI154" i="1"/>
  <c r="AH154" i="1"/>
  <c r="AA154" i="1"/>
  <c r="Z154" i="1"/>
  <c r="Y154" i="1" s="1"/>
  <c r="R154" i="1"/>
  <c r="L154" i="1"/>
  <c r="BK154" i="1" s="1"/>
  <c r="DK153" i="1"/>
  <c r="DJ153" i="1"/>
  <c r="DH153" i="1"/>
  <c r="BW153" i="1"/>
  <c r="BV153" i="1"/>
  <c r="BR153" i="1"/>
  <c r="BN153" i="1"/>
  <c r="BH153" i="1"/>
  <c r="BB153" i="1"/>
  <c r="BO153" i="1" s="1"/>
  <c r="AW153" i="1"/>
  <c r="AU153" i="1" s="1"/>
  <c r="AN153" i="1"/>
  <c r="K153" i="1" s="1"/>
  <c r="J153" i="1" s="1"/>
  <c r="AI153" i="1"/>
  <c r="AA153" i="1"/>
  <c r="Z153" i="1"/>
  <c r="Y153" i="1" s="1"/>
  <c r="R153" i="1"/>
  <c r="P153" i="1"/>
  <c r="L153" i="1"/>
  <c r="BK153" i="1" s="1"/>
  <c r="DK152" i="1"/>
  <c r="DJ152" i="1"/>
  <c r="DH152" i="1"/>
  <c r="DI152" i="1" s="1"/>
  <c r="BJ152" i="1" s="1"/>
  <c r="BL152" i="1" s="1"/>
  <c r="BW152" i="1"/>
  <c r="BV152" i="1"/>
  <c r="BN152" i="1"/>
  <c r="BH152" i="1"/>
  <c r="BB152" i="1"/>
  <c r="BO152" i="1" s="1"/>
  <c r="BR152" i="1" s="1"/>
  <c r="AW152" i="1"/>
  <c r="AU152" i="1" s="1"/>
  <c r="AN152" i="1"/>
  <c r="K152" i="1" s="1"/>
  <c r="AI152" i="1"/>
  <c r="AA152" i="1"/>
  <c r="Z152" i="1"/>
  <c r="Y152" i="1" s="1"/>
  <c r="R152" i="1"/>
  <c r="L152" i="1"/>
  <c r="BK152" i="1" s="1"/>
  <c r="J152" i="1"/>
  <c r="DK151" i="1"/>
  <c r="DJ151" i="1"/>
  <c r="DH151" i="1"/>
  <c r="BW151" i="1"/>
  <c r="BV151" i="1"/>
  <c r="BN151" i="1"/>
  <c r="BH151" i="1"/>
  <c r="BB151" i="1"/>
  <c r="BO151" i="1" s="1"/>
  <c r="BR151" i="1" s="1"/>
  <c r="AW151" i="1"/>
  <c r="AU151" i="1" s="1"/>
  <c r="AN151" i="1"/>
  <c r="K151" i="1" s="1"/>
  <c r="J151" i="1" s="1"/>
  <c r="AI151" i="1"/>
  <c r="AA151" i="1"/>
  <c r="Z151" i="1"/>
  <c r="Y151" i="1" s="1"/>
  <c r="R151" i="1"/>
  <c r="L151" i="1"/>
  <c r="BK151" i="1" s="1"/>
  <c r="DK150" i="1"/>
  <c r="DJ150" i="1"/>
  <c r="DH150" i="1"/>
  <c r="BW150" i="1"/>
  <c r="BV150" i="1"/>
  <c r="BN150" i="1"/>
  <c r="BH150" i="1"/>
  <c r="BB150" i="1"/>
  <c r="BO150" i="1" s="1"/>
  <c r="BR150" i="1" s="1"/>
  <c r="AW150" i="1"/>
  <c r="AU150" i="1" s="1"/>
  <c r="AV150" i="1"/>
  <c r="AN150" i="1"/>
  <c r="K150" i="1" s="1"/>
  <c r="J150" i="1" s="1"/>
  <c r="AI150" i="1"/>
  <c r="AH150" i="1"/>
  <c r="AA150" i="1"/>
  <c r="Z150" i="1"/>
  <c r="Y150" i="1" s="1"/>
  <c r="R150" i="1"/>
  <c r="L150" i="1"/>
  <c r="BK150" i="1" s="1"/>
  <c r="DK149" i="1"/>
  <c r="DJ149" i="1"/>
  <c r="DH149" i="1"/>
  <c r="BW149" i="1"/>
  <c r="BV149" i="1"/>
  <c r="BR149" i="1"/>
  <c r="BN149" i="1"/>
  <c r="BH149" i="1"/>
  <c r="BB149" i="1"/>
  <c r="BO149" i="1" s="1"/>
  <c r="AW149" i="1"/>
  <c r="AU149" i="1" s="1"/>
  <c r="AN149" i="1"/>
  <c r="K149" i="1" s="1"/>
  <c r="J149" i="1" s="1"/>
  <c r="AI149" i="1"/>
  <c r="AA149" i="1"/>
  <c r="Z149" i="1"/>
  <c r="Y149" i="1" s="1"/>
  <c r="R149" i="1"/>
  <c r="P149" i="1"/>
  <c r="L149" i="1"/>
  <c r="BK149" i="1" s="1"/>
  <c r="DK148" i="1"/>
  <c r="DJ148" i="1"/>
  <c r="DH148" i="1"/>
  <c r="DI148" i="1" s="1"/>
  <c r="BJ148" i="1" s="1"/>
  <c r="BL148" i="1" s="1"/>
  <c r="BW148" i="1"/>
  <c r="BV148" i="1"/>
  <c r="BN148" i="1"/>
  <c r="BH148" i="1"/>
  <c r="BB148" i="1"/>
  <c r="BO148" i="1" s="1"/>
  <c r="BR148" i="1" s="1"/>
  <c r="AW148" i="1"/>
  <c r="AU148" i="1" s="1"/>
  <c r="AN148" i="1"/>
  <c r="K148" i="1" s="1"/>
  <c r="AI148" i="1"/>
  <c r="AA148" i="1"/>
  <c r="Z148" i="1"/>
  <c r="Y148" i="1" s="1"/>
  <c r="R148" i="1"/>
  <c r="L148" i="1"/>
  <c r="BK148" i="1" s="1"/>
  <c r="J148" i="1"/>
  <c r="DK147" i="1"/>
  <c r="DJ147" i="1"/>
  <c r="DH147" i="1"/>
  <c r="BW147" i="1"/>
  <c r="BV147" i="1"/>
  <c r="BN147" i="1"/>
  <c r="BH147" i="1"/>
  <c r="BB147" i="1"/>
  <c r="BO147" i="1" s="1"/>
  <c r="BR147" i="1" s="1"/>
  <c r="AW147" i="1"/>
  <c r="AU147" i="1" s="1"/>
  <c r="AN147" i="1"/>
  <c r="K147" i="1" s="1"/>
  <c r="J147" i="1" s="1"/>
  <c r="AI147" i="1"/>
  <c r="AA147" i="1"/>
  <c r="Z147" i="1"/>
  <c r="Y147" i="1" s="1"/>
  <c r="R147" i="1"/>
  <c r="L147" i="1"/>
  <c r="BK147" i="1" s="1"/>
  <c r="DK146" i="1"/>
  <c r="DJ146" i="1"/>
  <c r="DH146" i="1"/>
  <c r="BW146" i="1"/>
  <c r="BV146" i="1"/>
  <c r="BN146" i="1"/>
  <c r="BH146" i="1"/>
  <c r="BB146" i="1"/>
  <c r="BO146" i="1" s="1"/>
  <c r="BR146" i="1" s="1"/>
  <c r="AW146" i="1"/>
  <c r="AU146" i="1" s="1"/>
  <c r="AV146" i="1"/>
  <c r="AN146" i="1"/>
  <c r="K146" i="1" s="1"/>
  <c r="J146" i="1" s="1"/>
  <c r="AI146" i="1"/>
  <c r="AH146" i="1"/>
  <c r="AA146" i="1"/>
  <c r="Z146" i="1"/>
  <c r="Y146" i="1" s="1"/>
  <c r="R146" i="1"/>
  <c r="L146" i="1"/>
  <c r="BK146" i="1" s="1"/>
  <c r="DK145" i="1"/>
  <c r="DJ145" i="1"/>
  <c r="DH145" i="1"/>
  <c r="BW145" i="1"/>
  <c r="BV145" i="1"/>
  <c r="BN145" i="1"/>
  <c r="BH145" i="1"/>
  <c r="BB145" i="1"/>
  <c r="BO145" i="1" s="1"/>
  <c r="BR145" i="1" s="1"/>
  <c r="AW145" i="1"/>
  <c r="AU145" i="1" s="1"/>
  <c r="AV145" i="1"/>
  <c r="AN145" i="1"/>
  <c r="K145" i="1" s="1"/>
  <c r="AI145" i="1"/>
  <c r="AH145" i="1"/>
  <c r="AA145" i="1"/>
  <c r="Z145" i="1"/>
  <c r="Y145" i="1" s="1"/>
  <c r="R145" i="1"/>
  <c r="L145" i="1"/>
  <c r="BK145" i="1" s="1"/>
  <c r="J145" i="1"/>
  <c r="DK144" i="1"/>
  <c r="DJ144" i="1"/>
  <c r="DH144" i="1"/>
  <c r="BW144" i="1"/>
  <c r="BV144" i="1"/>
  <c r="BR144" i="1"/>
  <c r="BN144" i="1"/>
  <c r="BH144" i="1"/>
  <c r="BB144" i="1"/>
  <c r="BO144" i="1" s="1"/>
  <c r="AW144" i="1"/>
  <c r="AU144" i="1" s="1"/>
  <c r="AV144" i="1"/>
  <c r="AN144" i="1"/>
  <c r="K144" i="1" s="1"/>
  <c r="J144" i="1" s="1"/>
  <c r="AI144" i="1"/>
  <c r="AH144" i="1"/>
  <c r="AA144" i="1"/>
  <c r="Z144" i="1"/>
  <c r="Y144" i="1" s="1"/>
  <c r="R144" i="1"/>
  <c r="P144" i="1"/>
  <c r="L144" i="1"/>
  <c r="BK144" i="1" s="1"/>
  <c r="DK143" i="1"/>
  <c r="DJ143" i="1"/>
  <c r="DH143" i="1"/>
  <c r="BW143" i="1"/>
  <c r="BV143" i="1"/>
  <c r="BN143" i="1"/>
  <c r="BH143" i="1"/>
  <c r="BB143" i="1"/>
  <c r="BO143" i="1" s="1"/>
  <c r="BR143" i="1" s="1"/>
  <c r="AW143" i="1"/>
  <c r="AU143" i="1" s="1"/>
  <c r="AV143" i="1"/>
  <c r="AN143" i="1"/>
  <c r="K143" i="1" s="1"/>
  <c r="J143" i="1" s="1"/>
  <c r="AI143" i="1"/>
  <c r="AH143" i="1"/>
  <c r="AA143" i="1"/>
  <c r="Z143" i="1"/>
  <c r="Y143" i="1" s="1"/>
  <c r="R143" i="1"/>
  <c r="P143" i="1"/>
  <c r="L143" i="1"/>
  <c r="BK143" i="1" s="1"/>
  <c r="DK142" i="1"/>
  <c r="DJ142" i="1"/>
  <c r="DH142" i="1"/>
  <c r="BW142" i="1"/>
  <c r="BV142" i="1"/>
  <c r="BN142" i="1"/>
  <c r="BH142" i="1"/>
  <c r="BB142" i="1"/>
  <c r="BO142" i="1" s="1"/>
  <c r="BR142" i="1" s="1"/>
  <c r="AW142" i="1"/>
  <c r="AU142" i="1" s="1"/>
  <c r="AN142" i="1"/>
  <c r="K142" i="1" s="1"/>
  <c r="J142" i="1" s="1"/>
  <c r="AI142" i="1"/>
  <c r="AA142" i="1"/>
  <c r="Z142" i="1"/>
  <c r="Y142" i="1" s="1"/>
  <c r="R142" i="1"/>
  <c r="L142" i="1"/>
  <c r="BK142" i="1" s="1"/>
  <c r="DK141" i="1"/>
  <c r="DJ141" i="1"/>
  <c r="DH141" i="1"/>
  <c r="BW141" i="1"/>
  <c r="BV141" i="1"/>
  <c r="BN141" i="1"/>
  <c r="BH141" i="1"/>
  <c r="BB141" i="1"/>
  <c r="BO141" i="1" s="1"/>
  <c r="BR141" i="1" s="1"/>
  <c r="AW141" i="1"/>
  <c r="AU141" i="1" s="1"/>
  <c r="AV141" i="1"/>
  <c r="AN141" i="1"/>
  <c r="K141" i="1" s="1"/>
  <c r="AI141" i="1"/>
  <c r="AH141" i="1"/>
  <c r="AA141" i="1"/>
  <c r="Z141" i="1"/>
  <c r="Y141" i="1" s="1"/>
  <c r="R141" i="1"/>
  <c r="L141" i="1"/>
  <c r="BK141" i="1" s="1"/>
  <c r="J141" i="1"/>
  <c r="DK140" i="1"/>
  <c r="DJ140" i="1"/>
  <c r="DH140" i="1"/>
  <c r="BW140" i="1"/>
  <c r="BV140" i="1"/>
  <c r="BR140" i="1"/>
  <c r="BN140" i="1"/>
  <c r="BH140" i="1"/>
  <c r="BB140" i="1"/>
  <c r="BO140" i="1" s="1"/>
  <c r="AW140" i="1"/>
  <c r="AU140" i="1" s="1"/>
  <c r="AV140" i="1"/>
  <c r="AN140" i="1"/>
  <c r="K140" i="1" s="1"/>
  <c r="J140" i="1" s="1"/>
  <c r="AI140" i="1"/>
  <c r="AH140" i="1"/>
  <c r="AA140" i="1"/>
  <c r="Z140" i="1"/>
  <c r="Y140" i="1" s="1"/>
  <c r="R140" i="1"/>
  <c r="P140" i="1"/>
  <c r="L140" i="1"/>
  <c r="BK140" i="1" s="1"/>
  <c r="DK139" i="1"/>
  <c r="DJ139" i="1"/>
  <c r="DH139" i="1"/>
  <c r="BW139" i="1"/>
  <c r="BV139" i="1"/>
  <c r="BN139" i="1"/>
  <c r="BH139" i="1"/>
  <c r="BB139" i="1"/>
  <c r="BO139" i="1" s="1"/>
  <c r="BR139" i="1" s="1"/>
  <c r="AW139" i="1"/>
  <c r="AU139" i="1" s="1"/>
  <c r="AV139" i="1"/>
  <c r="AN139" i="1"/>
  <c r="K139" i="1" s="1"/>
  <c r="J139" i="1" s="1"/>
  <c r="AI139" i="1"/>
  <c r="AH139" i="1"/>
  <c r="AA139" i="1"/>
  <c r="Z139" i="1"/>
  <c r="Y139" i="1" s="1"/>
  <c r="R139" i="1"/>
  <c r="P139" i="1"/>
  <c r="L139" i="1"/>
  <c r="BK139" i="1" s="1"/>
  <c r="DK138" i="1"/>
  <c r="DJ138" i="1"/>
  <c r="DH138" i="1"/>
  <c r="BW138" i="1"/>
  <c r="BV138" i="1"/>
  <c r="BN138" i="1"/>
  <c r="BH138" i="1"/>
  <c r="BB138" i="1"/>
  <c r="BO138" i="1" s="1"/>
  <c r="BR138" i="1" s="1"/>
  <c r="AW138" i="1"/>
  <c r="AU138" i="1" s="1"/>
  <c r="AN138" i="1"/>
  <c r="K138" i="1" s="1"/>
  <c r="AI138" i="1"/>
  <c r="AA138" i="1"/>
  <c r="Z138" i="1"/>
  <c r="Y138" i="1" s="1"/>
  <c r="R138" i="1"/>
  <c r="L138" i="1"/>
  <c r="BK138" i="1" s="1"/>
  <c r="J138" i="1"/>
  <c r="DK137" i="1"/>
  <c r="DJ137" i="1"/>
  <c r="DH137" i="1"/>
  <c r="BW137" i="1"/>
  <c r="BV137" i="1"/>
  <c r="BN137" i="1"/>
  <c r="BH137" i="1"/>
  <c r="BB137" i="1"/>
  <c r="BO137" i="1" s="1"/>
  <c r="BR137" i="1" s="1"/>
  <c r="AW137" i="1"/>
  <c r="AU137" i="1" s="1"/>
  <c r="AV137" i="1"/>
  <c r="AN137" i="1"/>
  <c r="K137" i="1" s="1"/>
  <c r="AI137" i="1"/>
  <c r="AH137" i="1"/>
  <c r="AA137" i="1"/>
  <c r="Z137" i="1"/>
  <c r="Y137" i="1" s="1"/>
  <c r="R137" i="1"/>
  <c r="L137" i="1"/>
  <c r="BK137" i="1" s="1"/>
  <c r="J137" i="1"/>
  <c r="DK136" i="1"/>
  <c r="DJ136" i="1"/>
  <c r="DH136" i="1"/>
  <c r="DI136" i="1" s="1"/>
  <c r="BW136" i="1"/>
  <c r="BV136" i="1"/>
  <c r="BN136" i="1"/>
  <c r="BJ136" i="1"/>
  <c r="BH136" i="1"/>
  <c r="BL136" i="1" s="1"/>
  <c r="BB136" i="1"/>
  <c r="BO136" i="1" s="1"/>
  <c r="BR136" i="1" s="1"/>
  <c r="AW136" i="1"/>
  <c r="AU136" i="1"/>
  <c r="AN136" i="1"/>
  <c r="AI136" i="1"/>
  <c r="L136" i="1" s="1"/>
  <c r="BK136" i="1" s="1"/>
  <c r="BM136" i="1" s="1"/>
  <c r="AC136" i="1"/>
  <c r="AA136" i="1"/>
  <c r="Z136" i="1"/>
  <c r="Y136" i="1"/>
  <c r="U136" i="1"/>
  <c r="R136" i="1"/>
  <c r="K136" i="1"/>
  <c r="J136" i="1"/>
  <c r="DK135" i="1"/>
  <c r="DJ135" i="1"/>
  <c r="DH135" i="1"/>
  <c r="DI135" i="1" s="1"/>
  <c r="BJ135" i="1" s="1"/>
  <c r="BL135" i="1" s="1"/>
  <c r="BW135" i="1"/>
  <c r="BV135" i="1"/>
  <c r="BU135" i="1"/>
  <c r="BO135" i="1"/>
  <c r="BR135" i="1" s="1"/>
  <c r="BN135" i="1"/>
  <c r="BH135" i="1"/>
  <c r="BB135" i="1"/>
  <c r="AW135" i="1"/>
  <c r="AU135" i="1" s="1"/>
  <c r="AN135" i="1"/>
  <c r="AI135" i="1"/>
  <c r="L135" i="1" s="1"/>
  <c r="BK135" i="1" s="1"/>
  <c r="BM135" i="1" s="1"/>
  <c r="AA135" i="1"/>
  <c r="Y135" i="1" s="1"/>
  <c r="Z135" i="1"/>
  <c r="R135" i="1"/>
  <c r="K135" i="1"/>
  <c r="J135" i="1" s="1"/>
  <c r="AC135" i="1" s="1"/>
  <c r="DK134" i="1"/>
  <c r="DJ134" i="1"/>
  <c r="DI134" i="1"/>
  <c r="BJ134" i="1" s="1"/>
  <c r="DH134" i="1"/>
  <c r="BW134" i="1"/>
  <c r="BV134" i="1"/>
  <c r="BN134" i="1"/>
  <c r="BH134" i="1"/>
  <c r="BL134" i="1" s="1"/>
  <c r="BB134" i="1"/>
  <c r="BO134" i="1" s="1"/>
  <c r="BR134" i="1" s="1"/>
  <c r="AW134" i="1"/>
  <c r="AU134" i="1"/>
  <c r="AN134" i="1"/>
  <c r="AI134" i="1"/>
  <c r="AG134" i="1"/>
  <c r="AC134" i="1"/>
  <c r="AA134" i="1"/>
  <c r="Z134" i="1"/>
  <c r="Y134" i="1"/>
  <c r="U134" i="1"/>
  <c r="R134" i="1"/>
  <c r="M134" i="1"/>
  <c r="L134" i="1"/>
  <c r="BK134" i="1" s="1"/>
  <c r="BM134" i="1" s="1"/>
  <c r="K134" i="1"/>
  <c r="J134" i="1"/>
  <c r="DK133" i="1"/>
  <c r="DJ133" i="1"/>
  <c r="DH133" i="1"/>
  <c r="DI133" i="1" s="1"/>
  <c r="BJ133" i="1" s="1"/>
  <c r="BL133" i="1" s="1"/>
  <c r="BW133" i="1"/>
  <c r="BV133" i="1"/>
  <c r="BU133" i="1"/>
  <c r="BO133" i="1"/>
  <c r="BR133" i="1" s="1"/>
  <c r="BN133" i="1"/>
  <c r="BH133" i="1"/>
  <c r="BB133" i="1"/>
  <c r="AW133" i="1"/>
  <c r="AU133" i="1" s="1"/>
  <c r="AN133" i="1"/>
  <c r="AI133" i="1"/>
  <c r="L133" i="1" s="1"/>
  <c r="BK133" i="1" s="1"/>
  <c r="BM133" i="1" s="1"/>
  <c r="AA133" i="1"/>
  <c r="Z133" i="1"/>
  <c r="R133" i="1"/>
  <c r="K133" i="1"/>
  <c r="J133" i="1" s="1"/>
  <c r="DK132" i="1"/>
  <c r="DJ132" i="1"/>
  <c r="DI132" i="1"/>
  <c r="BJ132" i="1" s="1"/>
  <c r="DH132" i="1"/>
  <c r="BW132" i="1"/>
  <c r="BV132" i="1"/>
  <c r="BN132" i="1"/>
  <c r="BH132" i="1"/>
  <c r="BL132" i="1" s="1"/>
  <c r="BB132" i="1"/>
  <c r="BO132" i="1" s="1"/>
  <c r="BR132" i="1" s="1"/>
  <c r="AW132" i="1"/>
  <c r="AU132" i="1"/>
  <c r="AN132" i="1"/>
  <c r="AI132" i="1"/>
  <c r="AG132" i="1"/>
  <c r="AC132" i="1"/>
  <c r="AA132" i="1"/>
  <c r="Z132" i="1"/>
  <c r="Y132" i="1"/>
  <c r="U132" i="1"/>
  <c r="R132" i="1"/>
  <c r="M132" i="1"/>
  <c r="L132" i="1"/>
  <c r="BK132" i="1" s="1"/>
  <c r="BM132" i="1" s="1"/>
  <c r="K132" i="1"/>
  <c r="J132" i="1"/>
  <c r="DK131" i="1"/>
  <c r="DJ131" i="1"/>
  <c r="DH131" i="1"/>
  <c r="DI131" i="1" s="1"/>
  <c r="BJ131" i="1" s="1"/>
  <c r="BL131" i="1" s="1"/>
  <c r="BW131" i="1"/>
  <c r="BV131" i="1"/>
  <c r="BU131" i="1"/>
  <c r="BO131" i="1"/>
  <c r="BR131" i="1" s="1"/>
  <c r="BN131" i="1"/>
  <c r="BH131" i="1"/>
  <c r="BB131" i="1"/>
  <c r="AW131" i="1"/>
  <c r="AU131" i="1" s="1"/>
  <c r="AN131" i="1"/>
  <c r="AI131" i="1"/>
  <c r="L131" i="1" s="1"/>
  <c r="BK131" i="1" s="1"/>
  <c r="BM131" i="1" s="1"/>
  <c r="AA131" i="1"/>
  <c r="Z131" i="1"/>
  <c r="R131" i="1"/>
  <c r="K131" i="1"/>
  <c r="J131" i="1" s="1"/>
  <c r="AC131" i="1" s="1"/>
  <c r="DK130" i="1"/>
  <c r="DJ130" i="1"/>
  <c r="DI130" i="1"/>
  <c r="BJ130" i="1" s="1"/>
  <c r="DH130" i="1"/>
  <c r="BW130" i="1"/>
  <c r="BV130" i="1"/>
  <c r="BN130" i="1"/>
  <c r="BH130" i="1"/>
  <c r="BL130" i="1" s="1"/>
  <c r="BB130" i="1"/>
  <c r="BO130" i="1" s="1"/>
  <c r="BR130" i="1" s="1"/>
  <c r="AW130" i="1"/>
  <c r="AU130" i="1"/>
  <c r="AN130" i="1"/>
  <c r="K130" i="1" s="1"/>
  <c r="J130" i="1" s="1"/>
  <c r="AI130" i="1"/>
  <c r="AG130" i="1"/>
  <c r="AA130" i="1"/>
  <c r="Z130" i="1"/>
  <c r="Y130" i="1"/>
  <c r="U130" i="1"/>
  <c r="R130" i="1"/>
  <c r="M130" i="1"/>
  <c r="L130" i="1"/>
  <c r="BK130" i="1" s="1"/>
  <c r="BM130" i="1" s="1"/>
  <c r="DK129" i="1"/>
  <c r="DJ129" i="1"/>
  <c r="DH129" i="1"/>
  <c r="DI129" i="1" s="1"/>
  <c r="BJ129" i="1" s="1"/>
  <c r="BL129" i="1" s="1"/>
  <c r="BW129" i="1"/>
  <c r="BV129" i="1"/>
  <c r="BU129" i="1"/>
  <c r="BO129" i="1"/>
  <c r="BR129" i="1" s="1"/>
  <c r="BN129" i="1"/>
  <c r="BH129" i="1"/>
  <c r="BB129" i="1"/>
  <c r="AW129" i="1"/>
  <c r="AU129" i="1" s="1"/>
  <c r="AN129" i="1"/>
  <c r="AI129" i="1"/>
  <c r="L129" i="1" s="1"/>
  <c r="BK129" i="1" s="1"/>
  <c r="BM129" i="1" s="1"/>
  <c r="AA129" i="1"/>
  <c r="Z129" i="1"/>
  <c r="R129" i="1"/>
  <c r="K129" i="1"/>
  <c r="J129" i="1" s="1"/>
  <c r="AC129" i="1" s="1"/>
  <c r="DK128" i="1"/>
  <c r="DJ128" i="1"/>
  <c r="DI128" i="1"/>
  <c r="BJ128" i="1" s="1"/>
  <c r="DH128" i="1"/>
  <c r="BW128" i="1"/>
  <c r="BV128" i="1"/>
  <c r="BN128" i="1"/>
  <c r="BH128" i="1"/>
  <c r="BL128" i="1" s="1"/>
  <c r="BB128" i="1"/>
  <c r="BO128" i="1" s="1"/>
  <c r="BR128" i="1" s="1"/>
  <c r="AW128" i="1"/>
  <c r="AU128" i="1"/>
  <c r="AN128" i="1"/>
  <c r="K128" i="1" s="1"/>
  <c r="J128" i="1" s="1"/>
  <c r="AI128" i="1"/>
  <c r="AG128" i="1"/>
  <c r="AA128" i="1"/>
  <c r="Z128" i="1"/>
  <c r="Y128" i="1"/>
  <c r="U128" i="1"/>
  <c r="R128" i="1"/>
  <c r="M128" i="1"/>
  <c r="L128" i="1"/>
  <c r="BK128" i="1" s="1"/>
  <c r="BM128" i="1" s="1"/>
  <c r="DK127" i="1"/>
  <c r="DJ127" i="1"/>
  <c r="DH127" i="1"/>
  <c r="DI127" i="1" s="1"/>
  <c r="BJ127" i="1" s="1"/>
  <c r="BL127" i="1" s="1"/>
  <c r="BW127" i="1"/>
  <c r="BV127" i="1"/>
  <c r="BU127" i="1"/>
  <c r="BO127" i="1"/>
  <c r="BR127" i="1" s="1"/>
  <c r="BN127" i="1"/>
  <c r="BH127" i="1"/>
  <c r="BB127" i="1"/>
  <c r="AW127" i="1"/>
  <c r="AU127" i="1" s="1"/>
  <c r="AN127" i="1"/>
  <c r="AI127" i="1"/>
  <c r="L127" i="1" s="1"/>
  <c r="BK127" i="1" s="1"/>
  <c r="BM127" i="1" s="1"/>
  <c r="AA127" i="1"/>
  <c r="Z127" i="1"/>
  <c r="R127" i="1"/>
  <c r="K127" i="1"/>
  <c r="J127" i="1" s="1"/>
  <c r="AC127" i="1" s="1"/>
  <c r="DK126" i="1"/>
  <c r="DJ126" i="1"/>
  <c r="DI126" i="1"/>
  <c r="BJ126" i="1" s="1"/>
  <c r="DH126" i="1"/>
  <c r="BW126" i="1"/>
  <c r="BV126" i="1"/>
  <c r="BN126" i="1"/>
  <c r="BH126" i="1"/>
  <c r="BL126" i="1" s="1"/>
  <c r="BB126" i="1"/>
  <c r="BO126" i="1" s="1"/>
  <c r="BR126" i="1" s="1"/>
  <c r="AW126" i="1"/>
  <c r="AU126" i="1"/>
  <c r="AN126" i="1"/>
  <c r="K126" i="1" s="1"/>
  <c r="J126" i="1" s="1"/>
  <c r="AI126" i="1"/>
  <c r="AG126" i="1"/>
  <c r="AA126" i="1"/>
  <c r="Z126" i="1"/>
  <c r="Y126" i="1"/>
  <c r="U126" i="1"/>
  <c r="R126" i="1"/>
  <c r="M126" i="1"/>
  <c r="L126" i="1"/>
  <c r="BK126" i="1" s="1"/>
  <c r="BM126" i="1" s="1"/>
  <c r="DK125" i="1"/>
  <c r="DJ125" i="1"/>
  <c r="DH125" i="1"/>
  <c r="DI125" i="1" s="1"/>
  <c r="BJ125" i="1" s="1"/>
  <c r="BL125" i="1" s="1"/>
  <c r="BW125" i="1"/>
  <c r="BV125" i="1"/>
  <c r="BU125" i="1"/>
  <c r="BO125" i="1"/>
  <c r="BR125" i="1" s="1"/>
  <c r="BN125" i="1"/>
  <c r="BH125" i="1"/>
  <c r="BB125" i="1"/>
  <c r="AW125" i="1"/>
  <c r="AU125" i="1" s="1"/>
  <c r="AN125" i="1"/>
  <c r="AI125" i="1"/>
  <c r="L125" i="1" s="1"/>
  <c r="BK125" i="1" s="1"/>
  <c r="BM125" i="1" s="1"/>
  <c r="AA125" i="1"/>
  <c r="Z125" i="1"/>
  <c r="R125" i="1"/>
  <c r="K125" i="1"/>
  <c r="J125" i="1" s="1"/>
  <c r="AC125" i="1" s="1"/>
  <c r="DK124" i="1"/>
  <c r="DJ124" i="1"/>
  <c r="DI124" i="1"/>
  <c r="BJ124" i="1" s="1"/>
  <c r="DH124" i="1"/>
  <c r="BW124" i="1"/>
  <c r="BV124" i="1"/>
  <c r="BN124" i="1"/>
  <c r="BH124" i="1"/>
  <c r="BL124" i="1" s="1"/>
  <c r="BB124" i="1"/>
  <c r="BO124" i="1" s="1"/>
  <c r="BR124" i="1" s="1"/>
  <c r="AW124" i="1"/>
  <c r="AU124" i="1"/>
  <c r="AN124" i="1"/>
  <c r="K124" i="1" s="1"/>
  <c r="J124" i="1" s="1"/>
  <c r="AI124" i="1"/>
  <c r="AG124" i="1"/>
  <c r="AA124" i="1"/>
  <c r="Z124" i="1"/>
  <c r="Y124" i="1"/>
  <c r="U124" i="1"/>
  <c r="R124" i="1"/>
  <c r="M124" i="1"/>
  <c r="L124" i="1"/>
  <c r="BK124" i="1" s="1"/>
  <c r="BM124" i="1" s="1"/>
  <c r="DK123" i="1"/>
  <c r="DJ123" i="1"/>
  <c r="DH123" i="1"/>
  <c r="DI123" i="1" s="1"/>
  <c r="BJ123" i="1" s="1"/>
  <c r="BL123" i="1" s="1"/>
  <c r="BW123" i="1"/>
  <c r="BV123" i="1"/>
  <c r="BU123" i="1"/>
  <c r="BO123" i="1"/>
  <c r="BR123" i="1" s="1"/>
  <c r="BN123" i="1"/>
  <c r="BH123" i="1"/>
  <c r="BB123" i="1"/>
  <c r="AW123" i="1"/>
  <c r="AU123" i="1" s="1"/>
  <c r="AN123" i="1"/>
  <c r="AI123" i="1"/>
  <c r="L123" i="1" s="1"/>
  <c r="BK123" i="1" s="1"/>
  <c r="BM123" i="1" s="1"/>
  <c r="AA123" i="1"/>
  <c r="Z123" i="1"/>
  <c r="R123" i="1"/>
  <c r="K123" i="1"/>
  <c r="J123" i="1" s="1"/>
  <c r="AC123" i="1" s="1"/>
  <c r="DK122" i="1"/>
  <c r="DJ122" i="1"/>
  <c r="DI122" i="1"/>
  <c r="BJ122" i="1" s="1"/>
  <c r="DH122" i="1"/>
  <c r="BW122" i="1"/>
  <c r="BV122" i="1"/>
  <c r="BN122" i="1"/>
  <c r="BH122" i="1"/>
  <c r="BL122" i="1" s="1"/>
  <c r="BB122" i="1"/>
  <c r="BO122" i="1" s="1"/>
  <c r="BR122" i="1" s="1"/>
  <c r="AW122" i="1"/>
  <c r="AU122" i="1"/>
  <c r="AN122" i="1"/>
  <c r="K122" i="1" s="1"/>
  <c r="J122" i="1" s="1"/>
  <c r="AI122" i="1"/>
  <c r="AG122" i="1"/>
  <c r="AA122" i="1"/>
  <c r="Z122" i="1"/>
  <c r="Y122" i="1"/>
  <c r="U122" i="1"/>
  <c r="R122" i="1"/>
  <c r="M122" i="1"/>
  <c r="L122" i="1"/>
  <c r="BK122" i="1" s="1"/>
  <c r="BM122" i="1" s="1"/>
  <c r="DK121" i="1"/>
  <c r="DJ121" i="1"/>
  <c r="DH121" i="1"/>
  <c r="DI121" i="1" s="1"/>
  <c r="BJ121" i="1" s="1"/>
  <c r="BL121" i="1" s="1"/>
  <c r="BW121" i="1"/>
  <c r="BV121" i="1"/>
  <c r="BU121" i="1"/>
  <c r="BO121" i="1"/>
  <c r="BR121" i="1" s="1"/>
  <c r="BN121" i="1"/>
  <c r="BH121" i="1"/>
  <c r="BB121" i="1"/>
  <c r="AW121" i="1"/>
  <c r="AU121" i="1" s="1"/>
  <c r="AN121" i="1"/>
  <c r="AI121" i="1"/>
  <c r="L121" i="1" s="1"/>
  <c r="BK121" i="1" s="1"/>
  <c r="BM121" i="1" s="1"/>
  <c r="AA121" i="1"/>
  <c r="Z121" i="1"/>
  <c r="R121" i="1"/>
  <c r="K121" i="1"/>
  <c r="J121" i="1" s="1"/>
  <c r="AC121" i="1" s="1"/>
  <c r="DK120" i="1"/>
  <c r="DJ120" i="1"/>
  <c r="DI120" i="1"/>
  <c r="BJ120" i="1" s="1"/>
  <c r="DH120" i="1"/>
  <c r="BW120" i="1"/>
  <c r="BV120" i="1"/>
  <c r="BN120" i="1"/>
  <c r="BH120" i="1"/>
  <c r="BL120" i="1" s="1"/>
  <c r="BB120" i="1"/>
  <c r="BO120" i="1" s="1"/>
  <c r="BR120" i="1" s="1"/>
  <c r="AW120" i="1"/>
  <c r="AU120" i="1"/>
  <c r="AN120" i="1"/>
  <c r="K120" i="1" s="1"/>
  <c r="J120" i="1" s="1"/>
  <c r="AI120" i="1"/>
  <c r="AG120" i="1"/>
  <c r="AA120" i="1"/>
  <c r="Z120" i="1"/>
  <c r="Y120" i="1"/>
  <c r="U120" i="1"/>
  <c r="R120" i="1"/>
  <c r="M120" i="1"/>
  <c r="L120" i="1"/>
  <c r="BK120" i="1" s="1"/>
  <c r="BM120" i="1" s="1"/>
  <c r="DK119" i="1"/>
  <c r="DJ119" i="1"/>
  <c r="DH119" i="1"/>
  <c r="DI119" i="1" s="1"/>
  <c r="BJ119" i="1" s="1"/>
  <c r="BL119" i="1" s="1"/>
  <c r="BW119" i="1"/>
  <c r="BV119" i="1"/>
  <c r="BU119" i="1"/>
  <c r="BO119" i="1"/>
  <c r="BR119" i="1" s="1"/>
  <c r="BN119" i="1"/>
  <c r="BH119" i="1"/>
  <c r="BB119" i="1"/>
  <c r="AW119" i="1"/>
  <c r="AU119" i="1" s="1"/>
  <c r="AN119" i="1"/>
  <c r="AI119" i="1"/>
  <c r="L119" i="1" s="1"/>
  <c r="BK119" i="1" s="1"/>
  <c r="BM119" i="1" s="1"/>
  <c r="AA119" i="1"/>
  <c r="Z119" i="1"/>
  <c r="R119" i="1"/>
  <c r="K119" i="1"/>
  <c r="J119" i="1" s="1"/>
  <c r="AC119" i="1" s="1"/>
  <c r="DK118" i="1"/>
  <c r="DJ118" i="1"/>
  <c r="DI118" i="1"/>
  <c r="BJ118" i="1" s="1"/>
  <c r="DH118" i="1"/>
  <c r="BW118" i="1"/>
  <c r="BV118" i="1"/>
  <c r="BN118" i="1"/>
  <c r="BH118" i="1"/>
  <c r="BL118" i="1" s="1"/>
  <c r="BB118" i="1"/>
  <c r="BO118" i="1" s="1"/>
  <c r="BR118" i="1" s="1"/>
  <c r="AW118" i="1"/>
  <c r="AU118" i="1"/>
  <c r="AN118" i="1"/>
  <c r="K118" i="1" s="1"/>
  <c r="J118" i="1" s="1"/>
  <c r="AI118" i="1"/>
  <c r="AG118" i="1"/>
  <c r="AA118" i="1"/>
  <c r="Z118" i="1"/>
  <c r="Y118" i="1"/>
  <c r="U118" i="1"/>
  <c r="R118" i="1"/>
  <c r="M118" i="1"/>
  <c r="L118" i="1"/>
  <c r="BK118" i="1" s="1"/>
  <c r="BM118" i="1" s="1"/>
  <c r="DK117" i="1"/>
  <c r="DJ117" i="1"/>
  <c r="DH117" i="1"/>
  <c r="BW117" i="1"/>
  <c r="BV117" i="1"/>
  <c r="BO117" i="1"/>
  <c r="BR117" i="1" s="1"/>
  <c r="BN117" i="1"/>
  <c r="BH117" i="1"/>
  <c r="BB117" i="1"/>
  <c r="AW117" i="1"/>
  <c r="AU117" i="1" s="1"/>
  <c r="AN117" i="1"/>
  <c r="AI117" i="1"/>
  <c r="L117" i="1" s="1"/>
  <c r="BK117" i="1" s="1"/>
  <c r="AA117" i="1"/>
  <c r="Z117" i="1"/>
  <c r="R117" i="1"/>
  <c r="K117" i="1"/>
  <c r="J117" i="1" s="1"/>
  <c r="DK116" i="1"/>
  <c r="DJ116" i="1"/>
  <c r="DI116" i="1" s="1"/>
  <c r="DH116" i="1"/>
  <c r="BW116" i="1"/>
  <c r="BV116" i="1"/>
  <c r="BT116" i="1"/>
  <c r="BX116" i="1" s="1"/>
  <c r="BY116" i="1" s="1"/>
  <c r="BN116" i="1"/>
  <c r="BJ116" i="1"/>
  <c r="BM116" i="1" s="1"/>
  <c r="BH116" i="1"/>
  <c r="BB116" i="1"/>
  <c r="BO116" i="1" s="1"/>
  <c r="BR116" i="1" s="1"/>
  <c r="BU116" i="1" s="1"/>
  <c r="AW116" i="1"/>
  <c r="AV116" i="1"/>
  <c r="AU116" i="1"/>
  <c r="P116" i="1" s="1"/>
  <c r="AN116" i="1"/>
  <c r="K116" i="1" s="1"/>
  <c r="AI116" i="1"/>
  <c r="AH116" i="1"/>
  <c r="AG116" i="1"/>
  <c r="AA116" i="1"/>
  <c r="Z116" i="1"/>
  <c r="Y116" i="1"/>
  <c r="U116" i="1"/>
  <c r="R116" i="1"/>
  <c r="M116" i="1"/>
  <c r="L116" i="1"/>
  <c r="BK116" i="1" s="1"/>
  <c r="J116" i="1"/>
  <c r="AC116" i="1" s="1"/>
  <c r="DK115" i="1"/>
  <c r="DJ115" i="1"/>
  <c r="DH115" i="1"/>
  <c r="BW115" i="1"/>
  <c r="BV115" i="1"/>
  <c r="BN115" i="1"/>
  <c r="BH115" i="1"/>
  <c r="BB115" i="1"/>
  <c r="BO115" i="1" s="1"/>
  <c r="BR115" i="1" s="1"/>
  <c r="AW115" i="1"/>
  <c r="AU115" i="1" s="1"/>
  <c r="AN115" i="1"/>
  <c r="K115" i="1" s="1"/>
  <c r="J115" i="1" s="1"/>
  <c r="AC115" i="1" s="1"/>
  <c r="AI115" i="1"/>
  <c r="AA115" i="1"/>
  <c r="Z115" i="1"/>
  <c r="Y115" i="1" s="1"/>
  <c r="R115" i="1"/>
  <c r="P115" i="1"/>
  <c r="L115" i="1"/>
  <c r="BK115" i="1" s="1"/>
  <c r="DK114" i="1"/>
  <c r="DJ114" i="1"/>
  <c r="DI114" i="1"/>
  <c r="BJ114" i="1" s="1"/>
  <c r="DH114" i="1"/>
  <c r="BW114" i="1"/>
  <c r="BV114" i="1"/>
  <c r="BS114" i="1"/>
  <c r="BN114" i="1"/>
  <c r="BM114" i="1"/>
  <c r="BH114" i="1"/>
  <c r="BB114" i="1"/>
  <c r="BO114" i="1" s="1"/>
  <c r="BR114" i="1" s="1"/>
  <c r="BU114" i="1" s="1"/>
  <c r="AW114" i="1"/>
  <c r="AU114" i="1"/>
  <c r="P114" i="1" s="1"/>
  <c r="AN114" i="1"/>
  <c r="K114" i="1" s="1"/>
  <c r="AI114" i="1"/>
  <c r="AG114" i="1"/>
  <c r="AC114" i="1"/>
  <c r="AA114" i="1"/>
  <c r="Z114" i="1"/>
  <c r="Y114" i="1" s="1"/>
  <c r="V114" i="1"/>
  <c r="W114" i="1" s="1"/>
  <c r="U114" i="1"/>
  <c r="R114" i="1"/>
  <c r="L114" i="1"/>
  <c r="BK114" i="1" s="1"/>
  <c r="J114" i="1"/>
  <c r="DK113" i="1"/>
  <c r="DJ113" i="1"/>
  <c r="DH113" i="1"/>
  <c r="BW113" i="1"/>
  <c r="BV113" i="1"/>
  <c r="BO113" i="1"/>
  <c r="BR113" i="1" s="1"/>
  <c r="BN113" i="1"/>
  <c r="BH113" i="1"/>
  <c r="BB113" i="1"/>
  <c r="AW113" i="1"/>
  <c r="AU113" i="1" s="1"/>
  <c r="P113" i="1" s="1"/>
  <c r="AN113" i="1"/>
  <c r="AI113" i="1"/>
  <c r="L113" i="1" s="1"/>
  <c r="BK113" i="1" s="1"/>
  <c r="AA113" i="1"/>
  <c r="Z113" i="1"/>
  <c r="R113" i="1"/>
  <c r="K113" i="1"/>
  <c r="J113" i="1"/>
  <c r="DK112" i="1"/>
  <c r="DJ112" i="1"/>
  <c r="DH112" i="1"/>
  <c r="BW112" i="1"/>
  <c r="BV112" i="1"/>
  <c r="BN112" i="1"/>
  <c r="BH112" i="1"/>
  <c r="BB112" i="1"/>
  <c r="BO112" i="1" s="1"/>
  <c r="BR112" i="1" s="1"/>
  <c r="AW112" i="1"/>
  <c r="AV112" i="1"/>
  <c r="AU112" i="1"/>
  <c r="P112" i="1" s="1"/>
  <c r="AN112" i="1"/>
  <c r="K112" i="1" s="1"/>
  <c r="J112" i="1" s="1"/>
  <c r="AI112" i="1"/>
  <c r="AH112" i="1"/>
  <c r="AG112" i="1"/>
  <c r="AA112" i="1"/>
  <c r="Z112" i="1"/>
  <c r="Y112" i="1"/>
  <c r="R112" i="1"/>
  <c r="M112" i="1"/>
  <c r="L112" i="1"/>
  <c r="BK112" i="1" s="1"/>
  <c r="DK111" i="1"/>
  <c r="DJ111" i="1"/>
  <c r="DH111" i="1"/>
  <c r="BW111" i="1"/>
  <c r="BV111" i="1"/>
  <c r="BO111" i="1"/>
  <c r="BR111" i="1" s="1"/>
  <c r="BN111" i="1"/>
  <c r="BH111" i="1"/>
  <c r="BB111" i="1"/>
  <c r="AW111" i="1"/>
  <c r="AU111" i="1" s="1"/>
  <c r="AG111" i="1" s="1"/>
  <c r="AV111" i="1"/>
  <c r="AN111" i="1"/>
  <c r="AI111" i="1"/>
  <c r="AH111" i="1"/>
  <c r="AA111" i="1"/>
  <c r="Z111" i="1"/>
  <c r="R111" i="1"/>
  <c r="P111" i="1"/>
  <c r="L111" i="1"/>
  <c r="BK111" i="1" s="1"/>
  <c r="K111" i="1"/>
  <c r="J111" i="1"/>
  <c r="DK110" i="1"/>
  <c r="DJ110" i="1"/>
  <c r="DH110" i="1"/>
  <c r="BW110" i="1"/>
  <c r="BV110" i="1"/>
  <c r="BN110" i="1"/>
  <c r="BH110" i="1"/>
  <c r="BB110" i="1"/>
  <c r="BO110" i="1" s="1"/>
  <c r="BR110" i="1" s="1"/>
  <c r="AW110" i="1"/>
  <c r="AV110" i="1"/>
  <c r="AU110" i="1"/>
  <c r="AN110" i="1"/>
  <c r="K110" i="1" s="1"/>
  <c r="J110" i="1" s="1"/>
  <c r="AI110" i="1"/>
  <c r="AH110" i="1"/>
  <c r="AG110" i="1"/>
  <c r="AA110" i="1"/>
  <c r="Z110" i="1"/>
  <c r="Y110" i="1" s="1"/>
  <c r="R110" i="1"/>
  <c r="P110" i="1"/>
  <c r="M110" i="1"/>
  <c r="L110" i="1"/>
  <c r="BK110" i="1" s="1"/>
  <c r="DK109" i="1"/>
  <c r="DJ109" i="1"/>
  <c r="DH109" i="1"/>
  <c r="BW109" i="1"/>
  <c r="BV109" i="1"/>
  <c r="BN109" i="1"/>
  <c r="BH109" i="1"/>
  <c r="BB109" i="1"/>
  <c r="BO109" i="1" s="1"/>
  <c r="BR109" i="1" s="1"/>
  <c r="AW109" i="1"/>
  <c r="AU109" i="1" s="1"/>
  <c r="AV109" i="1" s="1"/>
  <c r="AN109" i="1"/>
  <c r="K109" i="1" s="1"/>
  <c r="AI109" i="1"/>
  <c r="AH109" i="1"/>
  <c r="AA109" i="1"/>
  <c r="Z109" i="1"/>
  <c r="Y109" i="1" s="1"/>
  <c r="R109" i="1"/>
  <c r="L109" i="1"/>
  <c r="BK109" i="1" s="1"/>
  <c r="J109" i="1"/>
  <c r="DK108" i="1"/>
  <c r="DJ108" i="1"/>
  <c r="DH108" i="1"/>
  <c r="BW108" i="1"/>
  <c r="BV108" i="1"/>
  <c r="BN108" i="1"/>
  <c r="BH108" i="1"/>
  <c r="BB108" i="1"/>
  <c r="BO108" i="1" s="1"/>
  <c r="BR108" i="1" s="1"/>
  <c r="AW108" i="1"/>
  <c r="AV108" i="1"/>
  <c r="AU108" i="1"/>
  <c r="AN108" i="1"/>
  <c r="K108" i="1" s="1"/>
  <c r="J108" i="1" s="1"/>
  <c r="AI108" i="1"/>
  <c r="AH108" i="1"/>
  <c r="AG108" i="1"/>
  <c r="AA108" i="1"/>
  <c r="Z108" i="1"/>
  <c r="Y108" i="1" s="1"/>
  <c r="R108" i="1"/>
  <c r="P108" i="1"/>
  <c r="M108" i="1"/>
  <c r="L108" i="1"/>
  <c r="BK108" i="1" s="1"/>
  <c r="DK107" i="1"/>
  <c r="DJ107" i="1"/>
  <c r="DH107" i="1"/>
  <c r="DI107" i="1" s="1"/>
  <c r="BW107" i="1"/>
  <c r="BV107" i="1"/>
  <c r="BN107" i="1"/>
  <c r="BJ107" i="1"/>
  <c r="BL107" i="1" s="1"/>
  <c r="BH107" i="1"/>
  <c r="BB107" i="1"/>
  <c r="BO107" i="1" s="1"/>
  <c r="BR107" i="1" s="1"/>
  <c r="AW107" i="1"/>
  <c r="AU107" i="1" s="1"/>
  <c r="AV107" i="1"/>
  <c r="AN107" i="1"/>
  <c r="K107" i="1" s="1"/>
  <c r="AI107" i="1"/>
  <c r="AH107" i="1"/>
  <c r="AA107" i="1"/>
  <c r="Z107" i="1"/>
  <c r="Y107" i="1" s="1"/>
  <c r="R107" i="1"/>
  <c r="L107" i="1"/>
  <c r="BK107" i="1" s="1"/>
  <c r="J107" i="1"/>
  <c r="DK106" i="1"/>
  <c r="DJ106" i="1"/>
  <c r="DH106" i="1"/>
  <c r="BW106" i="1"/>
  <c r="BV106" i="1"/>
  <c r="BN106" i="1"/>
  <c r="BH106" i="1"/>
  <c r="BB106" i="1"/>
  <c r="BO106" i="1" s="1"/>
  <c r="BR106" i="1" s="1"/>
  <c r="AW106" i="1"/>
  <c r="AV106" i="1"/>
  <c r="AU106" i="1"/>
  <c r="AN106" i="1"/>
  <c r="K106" i="1" s="1"/>
  <c r="J106" i="1" s="1"/>
  <c r="AI106" i="1"/>
  <c r="AH106" i="1"/>
  <c r="AG106" i="1"/>
  <c r="AA106" i="1"/>
  <c r="Z106" i="1"/>
  <c r="Y106" i="1" s="1"/>
  <c r="R106" i="1"/>
  <c r="P106" i="1"/>
  <c r="M106" i="1"/>
  <c r="L106" i="1"/>
  <c r="BK106" i="1" s="1"/>
  <c r="DK105" i="1"/>
  <c r="DJ105" i="1"/>
  <c r="DH105" i="1"/>
  <c r="BW105" i="1"/>
  <c r="BV105" i="1"/>
  <c r="BN105" i="1"/>
  <c r="BH105" i="1"/>
  <c r="BB105" i="1"/>
  <c r="BO105" i="1" s="1"/>
  <c r="BR105" i="1" s="1"/>
  <c r="AW105" i="1"/>
  <c r="AU105" i="1" s="1"/>
  <c r="AV105" i="1" s="1"/>
  <c r="AN105" i="1"/>
  <c r="K105" i="1" s="1"/>
  <c r="J105" i="1" s="1"/>
  <c r="AI105" i="1"/>
  <c r="AH105" i="1"/>
  <c r="AA105" i="1"/>
  <c r="Z105" i="1"/>
  <c r="Y105" i="1" s="1"/>
  <c r="R105" i="1"/>
  <c r="L105" i="1"/>
  <c r="BK105" i="1" s="1"/>
  <c r="DK104" i="1"/>
  <c r="DJ104" i="1"/>
  <c r="DH104" i="1"/>
  <c r="BW104" i="1"/>
  <c r="BV104" i="1"/>
  <c r="BN104" i="1"/>
  <c r="BH104" i="1"/>
  <c r="BB104" i="1"/>
  <c r="BO104" i="1" s="1"/>
  <c r="BR104" i="1" s="1"/>
  <c r="AW104" i="1"/>
  <c r="AV104" i="1"/>
  <c r="AU104" i="1"/>
  <c r="AN104" i="1"/>
  <c r="K104" i="1" s="1"/>
  <c r="J104" i="1" s="1"/>
  <c r="AI104" i="1"/>
  <c r="AH104" i="1"/>
  <c r="AG104" i="1"/>
  <c r="AA104" i="1"/>
  <c r="Z104" i="1"/>
  <c r="Y104" i="1" s="1"/>
  <c r="R104" i="1"/>
  <c r="P104" i="1"/>
  <c r="M104" i="1"/>
  <c r="L104" i="1"/>
  <c r="BK104" i="1" s="1"/>
  <c r="DK103" i="1"/>
  <c r="DJ103" i="1"/>
  <c r="DH103" i="1"/>
  <c r="DI103" i="1" s="1"/>
  <c r="BJ103" i="1" s="1"/>
  <c r="BL103" i="1" s="1"/>
  <c r="BW103" i="1"/>
  <c r="BV103" i="1"/>
  <c r="BN103" i="1"/>
  <c r="BH103" i="1"/>
  <c r="BB103" i="1"/>
  <c r="BO103" i="1" s="1"/>
  <c r="BR103" i="1" s="1"/>
  <c r="AW103" i="1"/>
  <c r="AU103" i="1" s="1"/>
  <c r="AV103" i="1"/>
  <c r="AN103" i="1"/>
  <c r="K103" i="1" s="1"/>
  <c r="J103" i="1" s="1"/>
  <c r="AI103" i="1"/>
  <c r="AH103" i="1"/>
  <c r="AA103" i="1"/>
  <c r="Z103" i="1"/>
  <c r="Y103" i="1" s="1"/>
  <c r="R103" i="1"/>
  <c r="L103" i="1"/>
  <c r="BK103" i="1" s="1"/>
  <c r="DK102" i="1"/>
  <c r="DJ102" i="1"/>
  <c r="DH102" i="1"/>
  <c r="BW102" i="1"/>
  <c r="BV102" i="1"/>
  <c r="BN102" i="1"/>
  <c r="BH102" i="1"/>
  <c r="BB102" i="1"/>
  <c r="BO102" i="1" s="1"/>
  <c r="BR102" i="1" s="1"/>
  <c r="AW102" i="1"/>
  <c r="AV102" i="1"/>
  <c r="AU102" i="1"/>
  <c r="AN102" i="1"/>
  <c r="K102" i="1" s="1"/>
  <c r="J102" i="1" s="1"/>
  <c r="AI102" i="1"/>
  <c r="AH102" i="1"/>
  <c r="AG102" i="1"/>
  <c r="AA102" i="1"/>
  <c r="Z102" i="1"/>
  <c r="Y102" i="1" s="1"/>
  <c r="R102" i="1"/>
  <c r="P102" i="1"/>
  <c r="M102" i="1"/>
  <c r="L102" i="1"/>
  <c r="BK102" i="1" s="1"/>
  <c r="DK101" i="1"/>
  <c r="DJ101" i="1"/>
  <c r="DH101" i="1"/>
  <c r="BW101" i="1"/>
  <c r="BV101" i="1"/>
  <c r="BN101" i="1"/>
  <c r="BH101" i="1"/>
  <c r="BB101" i="1"/>
  <c r="BO101" i="1" s="1"/>
  <c r="BR101" i="1" s="1"/>
  <c r="AW101" i="1"/>
  <c r="AU101" i="1" s="1"/>
  <c r="AV101" i="1" s="1"/>
  <c r="AN101" i="1"/>
  <c r="K101" i="1" s="1"/>
  <c r="AI101" i="1"/>
  <c r="AH101" i="1"/>
  <c r="AA101" i="1"/>
  <c r="Z101" i="1"/>
  <c r="Y101" i="1" s="1"/>
  <c r="R101" i="1"/>
  <c r="L101" i="1"/>
  <c r="BK101" i="1" s="1"/>
  <c r="J101" i="1"/>
  <c r="DK100" i="1"/>
  <c r="DJ100" i="1"/>
  <c r="DH100" i="1"/>
  <c r="BW100" i="1"/>
  <c r="BV100" i="1"/>
  <c r="BN100" i="1"/>
  <c r="BH100" i="1"/>
  <c r="BB100" i="1"/>
  <c r="BO100" i="1" s="1"/>
  <c r="BR100" i="1" s="1"/>
  <c r="AW100" i="1"/>
  <c r="AV100" i="1"/>
  <c r="AU100" i="1"/>
  <c r="AN100" i="1"/>
  <c r="K100" i="1" s="1"/>
  <c r="J100" i="1" s="1"/>
  <c r="AI100" i="1"/>
  <c r="AH100" i="1"/>
  <c r="AG100" i="1"/>
  <c r="AA100" i="1"/>
  <c r="Z100" i="1"/>
  <c r="Y100" i="1" s="1"/>
  <c r="R100" i="1"/>
  <c r="P100" i="1"/>
  <c r="M100" i="1"/>
  <c r="L100" i="1"/>
  <c r="BK100" i="1" s="1"/>
  <c r="DK99" i="1"/>
  <c r="DJ99" i="1"/>
  <c r="DH99" i="1"/>
  <c r="DI99" i="1" s="1"/>
  <c r="BW99" i="1"/>
  <c r="BV99" i="1"/>
  <c r="BN99" i="1"/>
  <c r="BJ99" i="1"/>
  <c r="BL99" i="1" s="1"/>
  <c r="BH99" i="1"/>
  <c r="BB99" i="1"/>
  <c r="BO99" i="1" s="1"/>
  <c r="BR99" i="1" s="1"/>
  <c r="AW99" i="1"/>
  <c r="AU99" i="1" s="1"/>
  <c r="AV99" i="1"/>
  <c r="AN99" i="1"/>
  <c r="K99" i="1" s="1"/>
  <c r="AI99" i="1"/>
  <c r="AH99" i="1"/>
  <c r="AA99" i="1"/>
  <c r="Z99" i="1"/>
  <c r="Y99" i="1" s="1"/>
  <c r="R99" i="1"/>
  <c r="L99" i="1"/>
  <c r="BK99" i="1" s="1"/>
  <c r="J99" i="1"/>
  <c r="DK98" i="1"/>
  <c r="DJ98" i="1"/>
  <c r="DH98" i="1"/>
  <c r="BW98" i="1"/>
  <c r="BV98" i="1"/>
  <c r="BN98" i="1"/>
  <c r="BH98" i="1"/>
  <c r="BB98" i="1"/>
  <c r="BO98" i="1" s="1"/>
  <c r="BR98" i="1" s="1"/>
  <c r="AW98" i="1"/>
  <c r="AV98" i="1"/>
  <c r="AU98" i="1"/>
  <c r="AN98" i="1"/>
  <c r="K98" i="1" s="1"/>
  <c r="J98" i="1" s="1"/>
  <c r="AI98" i="1"/>
  <c r="AH98" i="1"/>
  <c r="AG98" i="1"/>
  <c r="AA98" i="1"/>
  <c r="Z98" i="1"/>
  <c r="Y98" i="1" s="1"/>
  <c r="R98" i="1"/>
  <c r="P98" i="1"/>
  <c r="M98" i="1"/>
  <c r="L98" i="1"/>
  <c r="BK98" i="1" s="1"/>
  <c r="DK97" i="1"/>
  <c r="DJ97" i="1"/>
  <c r="DH97" i="1"/>
  <c r="BW97" i="1"/>
  <c r="BV97" i="1"/>
  <c r="BN97" i="1"/>
  <c r="BH97" i="1"/>
  <c r="BB97" i="1"/>
  <c r="BO97" i="1" s="1"/>
  <c r="BR97" i="1" s="1"/>
  <c r="AW97" i="1"/>
  <c r="AU97" i="1" s="1"/>
  <c r="AV97" i="1" s="1"/>
  <c r="AN97" i="1"/>
  <c r="K97" i="1" s="1"/>
  <c r="J97" i="1" s="1"/>
  <c r="AI97" i="1"/>
  <c r="AH97" i="1"/>
  <c r="AA97" i="1"/>
  <c r="Z97" i="1"/>
  <c r="Y97" i="1" s="1"/>
  <c r="R97" i="1"/>
  <c r="L97" i="1"/>
  <c r="BK97" i="1" s="1"/>
  <c r="DK96" i="1"/>
  <c r="DJ96" i="1"/>
  <c r="DH96" i="1"/>
  <c r="BW96" i="1"/>
  <c r="BV96" i="1"/>
  <c r="BN96" i="1"/>
  <c r="BH96" i="1"/>
  <c r="BB96" i="1"/>
  <c r="BO96" i="1" s="1"/>
  <c r="BR96" i="1" s="1"/>
  <c r="AW96" i="1"/>
  <c r="AV96" i="1"/>
  <c r="AU96" i="1"/>
  <c r="AN96" i="1"/>
  <c r="K96" i="1" s="1"/>
  <c r="J96" i="1" s="1"/>
  <c r="AI96" i="1"/>
  <c r="AH96" i="1"/>
  <c r="AG96" i="1"/>
  <c r="AA96" i="1"/>
  <c r="Z96" i="1"/>
  <c r="Y96" i="1" s="1"/>
  <c r="R96" i="1"/>
  <c r="P96" i="1"/>
  <c r="M96" i="1"/>
  <c r="L96" i="1"/>
  <c r="BK96" i="1" s="1"/>
  <c r="DK95" i="1"/>
  <c r="DJ95" i="1"/>
  <c r="DH95" i="1"/>
  <c r="DI95" i="1" s="1"/>
  <c r="BJ95" i="1" s="1"/>
  <c r="BL95" i="1" s="1"/>
  <c r="BW95" i="1"/>
  <c r="BV95" i="1"/>
  <c r="BN95" i="1"/>
  <c r="BH95" i="1"/>
  <c r="BB95" i="1"/>
  <c r="BO95" i="1" s="1"/>
  <c r="BR95" i="1" s="1"/>
  <c r="AW95" i="1"/>
  <c r="AU95" i="1" s="1"/>
  <c r="AV95" i="1"/>
  <c r="AN95" i="1"/>
  <c r="K95" i="1" s="1"/>
  <c r="J95" i="1" s="1"/>
  <c r="AI95" i="1"/>
  <c r="AH95" i="1"/>
  <c r="AA95" i="1"/>
  <c r="Z95" i="1"/>
  <c r="Y95" i="1" s="1"/>
  <c r="R95" i="1"/>
  <c r="L95" i="1"/>
  <c r="BK95" i="1" s="1"/>
  <c r="DK94" i="1"/>
  <c r="DJ94" i="1"/>
  <c r="DH94" i="1"/>
  <c r="BW94" i="1"/>
  <c r="BV94" i="1"/>
  <c r="BN94" i="1"/>
  <c r="BH94" i="1"/>
  <c r="BB94" i="1"/>
  <c r="BO94" i="1" s="1"/>
  <c r="BR94" i="1" s="1"/>
  <c r="AW94" i="1"/>
  <c r="AV94" i="1"/>
  <c r="AU94" i="1"/>
  <c r="AN94" i="1"/>
  <c r="K94" i="1" s="1"/>
  <c r="J94" i="1" s="1"/>
  <c r="AI94" i="1"/>
  <c r="AH94" i="1"/>
  <c r="AG94" i="1"/>
  <c r="AA94" i="1"/>
  <c r="Z94" i="1"/>
  <c r="Y94" i="1" s="1"/>
  <c r="R94" i="1"/>
  <c r="P94" i="1"/>
  <c r="M94" i="1"/>
  <c r="L94" i="1"/>
  <c r="BK94" i="1" s="1"/>
  <c r="DK93" i="1"/>
  <c r="DJ93" i="1"/>
  <c r="DH93" i="1"/>
  <c r="BW93" i="1"/>
  <c r="BV93" i="1"/>
  <c r="BN93" i="1"/>
  <c r="BH93" i="1"/>
  <c r="BB93" i="1"/>
  <c r="BO93" i="1" s="1"/>
  <c r="BR93" i="1" s="1"/>
  <c r="AW93" i="1"/>
  <c r="AU93" i="1" s="1"/>
  <c r="AV93" i="1"/>
  <c r="AN93" i="1"/>
  <c r="K93" i="1" s="1"/>
  <c r="AI93" i="1"/>
  <c r="AH93" i="1"/>
  <c r="AA93" i="1"/>
  <c r="Z93" i="1"/>
  <c r="Y93" i="1" s="1"/>
  <c r="R93" i="1"/>
  <c r="P93" i="1"/>
  <c r="L93" i="1"/>
  <c r="BK93" i="1" s="1"/>
  <c r="J93" i="1"/>
  <c r="DK92" i="1"/>
  <c r="DJ92" i="1"/>
  <c r="DH92" i="1"/>
  <c r="BW92" i="1"/>
  <c r="BV92" i="1"/>
  <c r="BR92" i="1"/>
  <c r="BN92" i="1"/>
  <c r="BH92" i="1"/>
  <c r="BB92" i="1"/>
  <c r="BO92" i="1" s="1"/>
  <c r="AW92" i="1"/>
  <c r="AV92" i="1"/>
  <c r="AU92" i="1"/>
  <c r="AN92" i="1"/>
  <c r="K92" i="1" s="1"/>
  <c r="AI92" i="1"/>
  <c r="AH92" i="1"/>
  <c r="AG92" i="1"/>
  <c r="AA92" i="1"/>
  <c r="Z92" i="1"/>
  <c r="Y92" i="1" s="1"/>
  <c r="R92" i="1"/>
  <c r="P92" i="1"/>
  <c r="M92" i="1"/>
  <c r="L92" i="1"/>
  <c r="BK92" i="1" s="1"/>
  <c r="J92" i="1"/>
  <c r="DK91" i="1"/>
  <c r="DJ91" i="1"/>
  <c r="DH91" i="1"/>
  <c r="BW91" i="1"/>
  <c r="BV91" i="1"/>
  <c r="BR91" i="1"/>
  <c r="BN91" i="1"/>
  <c r="BH91" i="1"/>
  <c r="BB91" i="1"/>
  <c r="BO91" i="1" s="1"/>
  <c r="AW91" i="1"/>
  <c r="AU91" i="1" s="1"/>
  <c r="AN91" i="1"/>
  <c r="K91" i="1" s="1"/>
  <c r="J91" i="1" s="1"/>
  <c r="AI91" i="1"/>
  <c r="AH91" i="1"/>
  <c r="AA91" i="1"/>
  <c r="Z91" i="1"/>
  <c r="Y91" i="1" s="1"/>
  <c r="R91" i="1"/>
  <c r="P91" i="1"/>
  <c r="L91" i="1"/>
  <c r="BK91" i="1" s="1"/>
  <c r="DK90" i="1"/>
  <c r="DJ90" i="1"/>
  <c r="DH90" i="1"/>
  <c r="BW90" i="1"/>
  <c r="BV90" i="1"/>
  <c r="BN90" i="1"/>
  <c r="BH90" i="1"/>
  <c r="BB90" i="1"/>
  <c r="BO90" i="1" s="1"/>
  <c r="BR90" i="1" s="1"/>
  <c r="AW90" i="1"/>
  <c r="AV90" i="1"/>
  <c r="AU90" i="1"/>
  <c r="AN90" i="1"/>
  <c r="K90" i="1" s="1"/>
  <c r="J90" i="1" s="1"/>
  <c r="AI90" i="1"/>
  <c r="AH90" i="1"/>
  <c r="AG90" i="1"/>
  <c r="AA90" i="1"/>
  <c r="Z90" i="1"/>
  <c r="Y90" i="1" s="1"/>
  <c r="R90" i="1"/>
  <c r="P90" i="1"/>
  <c r="M90" i="1"/>
  <c r="L90" i="1"/>
  <c r="BK90" i="1" s="1"/>
  <c r="DK89" i="1"/>
  <c r="DJ89" i="1"/>
  <c r="DH89" i="1"/>
  <c r="BW89" i="1"/>
  <c r="BV89" i="1"/>
  <c r="BN89" i="1"/>
  <c r="BH89" i="1"/>
  <c r="BB89" i="1"/>
  <c r="BO89" i="1" s="1"/>
  <c r="BR89" i="1" s="1"/>
  <c r="AW89" i="1"/>
  <c r="AU89" i="1" s="1"/>
  <c r="AV89" i="1"/>
  <c r="AN89" i="1"/>
  <c r="K89" i="1" s="1"/>
  <c r="AI89" i="1"/>
  <c r="AH89" i="1"/>
  <c r="AA89" i="1"/>
  <c r="Z89" i="1"/>
  <c r="Y89" i="1" s="1"/>
  <c r="R89" i="1"/>
  <c r="L89" i="1"/>
  <c r="BK89" i="1" s="1"/>
  <c r="J89" i="1"/>
  <c r="DK88" i="1"/>
  <c r="DJ88" i="1"/>
  <c r="DH88" i="1"/>
  <c r="BW88" i="1"/>
  <c r="BV88" i="1"/>
  <c r="BR88" i="1"/>
  <c r="BN88" i="1"/>
  <c r="BH88" i="1"/>
  <c r="BB88" i="1"/>
  <c r="BO88" i="1" s="1"/>
  <c r="AW88" i="1"/>
  <c r="AV88" i="1"/>
  <c r="AU88" i="1"/>
  <c r="AN88" i="1"/>
  <c r="K88" i="1" s="1"/>
  <c r="AI88" i="1"/>
  <c r="AH88" i="1"/>
  <c r="AG88" i="1"/>
  <c r="AA88" i="1"/>
  <c r="Z88" i="1"/>
  <c r="Y88" i="1" s="1"/>
  <c r="R88" i="1"/>
  <c r="P88" i="1"/>
  <c r="M88" i="1"/>
  <c r="L88" i="1"/>
  <c r="BK88" i="1" s="1"/>
  <c r="J88" i="1"/>
  <c r="DK87" i="1"/>
  <c r="DJ87" i="1"/>
  <c r="DH87" i="1"/>
  <c r="BW87" i="1"/>
  <c r="BV87" i="1"/>
  <c r="BR87" i="1"/>
  <c r="BN87" i="1"/>
  <c r="BH87" i="1"/>
  <c r="BB87" i="1"/>
  <c r="BO87" i="1" s="1"/>
  <c r="AW87" i="1"/>
  <c r="AU87" i="1" s="1"/>
  <c r="AN87" i="1"/>
  <c r="K87" i="1" s="1"/>
  <c r="J87" i="1" s="1"/>
  <c r="AI87" i="1"/>
  <c r="AH87" i="1"/>
  <c r="AA87" i="1"/>
  <c r="Z87" i="1"/>
  <c r="Y87" i="1" s="1"/>
  <c r="R87" i="1"/>
  <c r="L87" i="1"/>
  <c r="BK87" i="1" s="1"/>
  <c r="DK86" i="1"/>
  <c r="DJ86" i="1"/>
  <c r="DH86" i="1"/>
  <c r="BW86" i="1"/>
  <c r="BV86" i="1"/>
  <c r="BN86" i="1"/>
  <c r="BH86" i="1"/>
  <c r="BB86" i="1"/>
  <c r="BO86" i="1" s="1"/>
  <c r="BR86" i="1" s="1"/>
  <c r="AW86" i="1"/>
  <c r="AV86" i="1"/>
  <c r="AU86" i="1"/>
  <c r="AN86" i="1"/>
  <c r="K86" i="1" s="1"/>
  <c r="AI86" i="1"/>
  <c r="AH86" i="1"/>
  <c r="AG86" i="1"/>
  <c r="AA86" i="1"/>
  <c r="Z86" i="1"/>
  <c r="Y86" i="1" s="1"/>
  <c r="R86" i="1"/>
  <c r="P86" i="1"/>
  <c r="M86" i="1"/>
  <c r="L86" i="1"/>
  <c r="BK86" i="1" s="1"/>
  <c r="J86" i="1"/>
  <c r="DK85" i="1"/>
  <c r="DJ85" i="1"/>
  <c r="DH85" i="1"/>
  <c r="BW85" i="1"/>
  <c r="BV85" i="1"/>
  <c r="BR85" i="1"/>
  <c r="BT85" i="1" s="1"/>
  <c r="BX85" i="1" s="1"/>
  <c r="BY85" i="1" s="1"/>
  <c r="BN85" i="1"/>
  <c r="BH85" i="1"/>
  <c r="BB85" i="1"/>
  <c r="BO85" i="1" s="1"/>
  <c r="AW85" i="1"/>
  <c r="AU85" i="1" s="1"/>
  <c r="AV85" i="1" s="1"/>
  <c r="AN85" i="1"/>
  <c r="K85" i="1" s="1"/>
  <c r="J85" i="1" s="1"/>
  <c r="AI85" i="1"/>
  <c r="AH85" i="1"/>
  <c r="AA85" i="1"/>
  <c r="Z85" i="1"/>
  <c r="Y85" i="1" s="1"/>
  <c r="R85" i="1"/>
  <c r="P85" i="1"/>
  <c r="L85" i="1"/>
  <c r="BK85" i="1" s="1"/>
  <c r="DK84" i="1"/>
  <c r="DJ84" i="1"/>
  <c r="DH84" i="1"/>
  <c r="BW84" i="1"/>
  <c r="BV84" i="1"/>
  <c r="BN84" i="1"/>
  <c r="BH84" i="1"/>
  <c r="BB84" i="1"/>
  <c r="BO84" i="1" s="1"/>
  <c r="BR84" i="1" s="1"/>
  <c r="AW84" i="1"/>
  <c r="AV84" i="1"/>
  <c r="AU84" i="1"/>
  <c r="AN84" i="1"/>
  <c r="K84" i="1" s="1"/>
  <c r="J84" i="1" s="1"/>
  <c r="AI84" i="1"/>
  <c r="AH84" i="1"/>
  <c r="AG84" i="1"/>
  <c r="AA84" i="1"/>
  <c r="Z84" i="1"/>
  <c r="Y84" i="1" s="1"/>
  <c r="R84" i="1"/>
  <c r="P84" i="1"/>
  <c r="M84" i="1"/>
  <c r="L84" i="1"/>
  <c r="BK84" i="1" s="1"/>
  <c r="DK83" i="1"/>
  <c r="DJ83" i="1"/>
  <c r="DH83" i="1"/>
  <c r="BW83" i="1"/>
  <c r="BV83" i="1"/>
  <c r="BN83" i="1"/>
  <c r="BH83" i="1"/>
  <c r="BB83" i="1"/>
  <c r="BO83" i="1" s="1"/>
  <c r="BR83" i="1" s="1"/>
  <c r="AW83" i="1"/>
  <c r="AU83" i="1" s="1"/>
  <c r="AV83" i="1"/>
  <c r="AN83" i="1"/>
  <c r="AI83" i="1"/>
  <c r="AH83" i="1"/>
  <c r="AA83" i="1"/>
  <c r="Z83" i="1"/>
  <c r="Y83" i="1" s="1"/>
  <c r="R83" i="1"/>
  <c r="L83" i="1"/>
  <c r="BK83" i="1" s="1"/>
  <c r="K83" i="1"/>
  <c r="J83" i="1"/>
  <c r="DK82" i="1"/>
  <c r="DJ82" i="1"/>
  <c r="DH82" i="1"/>
  <c r="DI82" i="1" s="1"/>
  <c r="BJ82" i="1" s="1"/>
  <c r="BL82" i="1" s="1"/>
  <c r="BW82" i="1"/>
  <c r="BV82" i="1"/>
  <c r="BR82" i="1"/>
  <c r="BU82" i="1" s="1"/>
  <c r="BN82" i="1"/>
  <c r="BH82" i="1"/>
  <c r="BB82" i="1"/>
  <c r="BO82" i="1" s="1"/>
  <c r="AW82" i="1"/>
  <c r="AV82" i="1"/>
  <c r="AU82" i="1"/>
  <c r="AN82" i="1"/>
  <c r="K82" i="1" s="1"/>
  <c r="J82" i="1" s="1"/>
  <c r="AI82" i="1"/>
  <c r="AH82" i="1"/>
  <c r="AG82" i="1"/>
  <c r="AA82" i="1"/>
  <c r="Z82" i="1"/>
  <c r="Y82" i="1"/>
  <c r="R82" i="1"/>
  <c r="P82" i="1"/>
  <c r="M82" i="1"/>
  <c r="L82" i="1"/>
  <c r="BK82" i="1" s="1"/>
  <c r="BM82" i="1" s="1"/>
  <c r="DK81" i="1"/>
  <c r="DJ81" i="1"/>
  <c r="DH81" i="1"/>
  <c r="BW81" i="1"/>
  <c r="BV81" i="1"/>
  <c r="BN81" i="1"/>
  <c r="BH81" i="1"/>
  <c r="BB81" i="1"/>
  <c r="BO81" i="1" s="1"/>
  <c r="BR81" i="1" s="1"/>
  <c r="AW81" i="1"/>
  <c r="AU81" i="1" s="1"/>
  <c r="AV81" i="1"/>
  <c r="AN81" i="1"/>
  <c r="AI81" i="1"/>
  <c r="L81" i="1" s="1"/>
  <c r="BK81" i="1" s="1"/>
  <c r="AH81" i="1"/>
  <c r="AA81" i="1"/>
  <c r="Z81" i="1"/>
  <c r="R81" i="1"/>
  <c r="P81" i="1"/>
  <c r="K81" i="1"/>
  <c r="J81" i="1" s="1"/>
  <c r="DK80" i="1"/>
  <c r="DJ80" i="1"/>
  <c r="DI80" i="1"/>
  <c r="BJ80" i="1" s="1"/>
  <c r="BL80" i="1" s="1"/>
  <c r="DH80" i="1"/>
  <c r="BW80" i="1"/>
  <c r="BV80" i="1"/>
  <c r="BS80" i="1"/>
  <c r="BR80" i="1"/>
  <c r="BU80" i="1" s="1"/>
  <c r="BN80" i="1"/>
  <c r="BH80" i="1"/>
  <c r="BB80" i="1"/>
  <c r="BO80" i="1" s="1"/>
  <c r="AW80" i="1"/>
  <c r="AU80" i="1"/>
  <c r="AV80" i="1" s="1"/>
  <c r="AN80" i="1"/>
  <c r="AI80" i="1"/>
  <c r="AG80" i="1"/>
  <c r="AA80" i="1"/>
  <c r="Z80" i="1"/>
  <c r="Y80" i="1" s="1"/>
  <c r="U80" i="1"/>
  <c r="R80" i="1"/>
  <c r="M80" i="1"/>
  <c r="L80" i="1"/>
  <c r="BK80" i="1" s="1"/>
  <c r="BM80" i="1" s="1"/>
  <c r="K80" i="1"/>
  <c r="J80" i="1" s="1"/>
  <c r="DK79" i="1"/>
  <c r="U79" i="1" s="1"/>
  <c r="DJ79" i="1"/>
  <c r="DI79" i="1"/>
  <c r="BJ79" i="1" s="1"/>
  <c r="DH79" i="1"/>
  <c r="BW79" i="1"/>
  <c r="BV79" i="1"/>
  <c r="BO79" i="1"/>
  <c r="BR79" i="1" s="1"/>
  <c r="BN79" i="1"/>
  <c r="BH79" i="1"/>
  <c r="BB79" i="1"/>
  <c r="AW79" i="1"/>
  <c r="AU79" i="1" s="1"/>
  <c r="AN79" i="1"/>
  <c r="AI79" i="1"/>
  <c r="L79" i="1" s="1"/>
  <c r="BK79" i="1" s="1"/>
  <c r="AA79" i="1"/>
  <c r="Y79" i="1" s="1"/>
  <c r="Z79" i="1"/>
  <c r="R79" i="1"/>
  <c r="K79" i="1"/>
  <c r="J79" i="1" s="1"/>
  <c r="DK78" i="1"/>
  <c r="DJ78" i="1"/>
  <c r="DI78" i="1"/>
  <c r="BJ78" i="1" s="1"/>
  <c r="DH78" i="1"/>
  <c r="BW78" i="1"/>
  <c r="BV78" i="1"/>
  <c r="BO78" i="1"/>
  <c r="BR78" i="1" s="1"/>
  <c r="BN78" i="1"/>
  <c r="BH78" i="1"/>
  <c r="BB78" i="1"/>
  <c r="AW78" i="1"/>
  <c r="AU78" i="1"/>
  <c r="P78" i="1" s="1"/>
  <c r="AN78" i="1"/>
  <c r="AI78" i="1"/>
  <c r="L78" i="1" s="1"/>
  <c r="BK78" i="1" s="1"/>
  <c r="BM78" i="1" s="1"/>
  <c r="AG78" i="1"/>
  <c r="AA78" i="1"/>
  <c r="Z78" i="1"/>
  <c r="Y78" i="1"/>
  <c r="U78" i="1"/>
  <c r="R78" i="1"/>
  <c r="M78" i="1"/>
  <c r="K78" i="1"/>
  <c r="J78" i="1" s="1"/>
  <c r="DK77" i="1"/>
  <c r="U77" i="1" s="1"/>
  <c r="DJ77" i="1"/>
  <c r="DI77" i="1"/>
  <c r="BJ77" i="1" s="1"/>
  <c r="DH77" i="1"/>
  <c r="BW77" i="1"/>
  <c r="BV77" i="1"/>
  <c r="BO77" i="1"/>
  <c r="BR77" i="1" s="1"/>
  <c r="BN77" i="1"/>
  <c r="BH77" i="1"/>
  <c r="BL77" i="1" s="1"/>
  <c r="BB77" i="1"/>
  <c r="AW77" i="1"/>
  <c r="AU77" i="1" s="1"/>
  <c r="AN77" i="1"/>
  <c r="AI77" i="1"/>
  <c r="L77" i="1" s="1"/>
  <c r="BK77" i="1" s="1"/>
  <c r="BM77" i="1" s="1"/>
  <c r="AA77" i="1"/>
  <c r="Y77" i="1" s="1"/>
  <c r="Z77" i="1"/>
  <c r="R77" i="1"/>
  <c r="K77" i="1"/>
  <c r="J77" i="1" s="1"/>
  <c r="DK76" i="1"/>
  <c r="DJ76" i="1"/>
  <c r="DI76" i="1"/>
  <c r="BJ76" i="1" s="1"/>
  <c r="DH76" i="1"/>
  <c r="BW76" i="1"/>
  <c r="BV76" i="1"/>
  <c r="BO76" i="1"/>
  <c r="BR76" i="1" s="1"/>
  <c r="BN76" i="1"/>
  <c r="BH76" i="1"/>
  <c r="BB76" i="1"/>
  <c r="AW76" i="1"/>
  <c r="AU76" i="1"/>
  <c r="P76" i="1" s="1"/>
  <c r="AN76" i="1"/>
  <c r="AI76" i="1"/>
  <c r="L76" i="1" s="1"/>
  <c r="BK76" i="1" s="1"/>
  <c r="AG76" i="1"/>
  <c r="AA76" i="1"/>
  <c r="Z76" i="1"/>
  <c r="Y76" i="1"/>
  <c r="U76" i="1"/>
  <c r="R76" i="1"/>
  <c r="M76" i="1"/>
  <c r="K76" i="1"/>
  <c r="J76" i="1" s="1"/>
  <c r="DK75" i="1"/>
  <c r="U75" i="1" s="1"/>
  <c r="DJ75" i="1"/>
  <c r="DI75" i="1"/>
  <c r="BJ75" i="1" s="1"/>
  <c r="DH75" i="1"/>
  <c r="BW75" i="1"/>
  <c r="BV75" i="1"/>
  <c r="BO75" i="1"/>
  <c r="BR75" i="1" s="1"/>
  <c r="BN75" i="1"/>
  <c r="BH75" i="1"/>
  <c r="BL75" i="1" s="1"/>
  <c r="BB75" i="1"/>
  <c r="AW75" i="1"/>
  <c r="AU75" i="1" s="1"/>
  <c r="AN75" i="1"/>
  <c r="AI75" i="1"/>
  <c r="L75" i="1" s="1"/>
  <c r="BK75" i="1" s="1"/>
  <c r="BM75" i="1" s="1"/>
  <c r="AA75" i="1"/>
  <c r="Y75" i="1" s="1"/>
  <c r="Z75" i="1"/>
  <c r="R75" i="1"/>
  <c r="K75" i="1"/>
  <c r="J75" i="1" s="1"/>
  <c r="DK74" i="1"/>
  <c r="DJ74" i="1"/>
  <c r="DI74" i="1"/>
  <c r="BJ74" i="1" s="1"/>
  <c r="DH74" i="1"/>
  <c r="BW74" i="1"/>
  <c r="BV74" i="1"/>
  <c r="BO74" i="1"/>
  <c r="BR74" i="1" s="1"/>
  <c r="BN74" i="1"/>
  <c r="BH74" i="1"/>
  <c r="BL74" i="1" s="1"/>
  <c r="BB74" i="1"/>
  <c r="AW74" i="1"/>
  <c r="AU74" i="1"/>
  <c r="P74" i="1" s="1"/>
  <c r="AN74" i="1"/>
  <c r="AI74" i="1"/>
  <c r="L74" i="1" s="1"/>
  <c r="BK74" i="1" s="1"/>
  <c r="BM74" i="1" s="1"/>
  <c r="AG74" i="1"/>
  <c r="AA74" i="1"/>
  <c r="Z74" i="1"/>
  <c r="Y74" i="1"/>
  <c r="U74" i="1"/>
  <c r="R74" i="1"/>
  <c r="M74" i="1"/>
  <c r="K74" i="1"/>
  <c r="J74" i="1" s="1"/>
  <c r="DK73" i="1"/>
  <c r="U73" i="1" s="1"/>
  <c r="DJ73" i="1"/>
  <c r="DI73" i="1"/>
  <c r="BJ73" i="1" s="1"/>
  <c r="DH73" i="1"/>
  <c r="BW73" i="1"/>
  <c r="BV73" i="1"/>
  <c r="BO73" i="1"/>
  <c r="BR73" i="1" s="1"/>
  <c r="BN73" i="1"/>
  <c r="BH73" i="1"/>
  <c r="BB73" i="1"/>
  <c r="AW73" i="1"/>
  <c r="AU73" i="1" s="1"/>
  <c r="AN73" i="1"/>
  <c r="AI73" i="1"/>
  <c r="L73" i="1" s="1"/>
  <c r="BK73" i="1" s="1"/>
  <c r="AA73" i="1"/>
  <c r="Y73" i="1" s="1"/>
  <c r="Z73" i="1"/>
  <c r="R73" i="1"/>
  <c r="K73" i="1"/>
  <c r="J73" i="1" s="1"/>
  <c r="DK72" i="1"/>
  <c r="DJ72" i="1"/>
  <c r="DI72" i="1"/>
  <c r="BJ72" i="1" s="1"/>
  <c r="DH72" i="1"/>
  <c r="BW72" i="1"/>
  <c r="BV72" i="1"/>
  <c r="BO72" i="1"/>
  <c r="BR72" i="1" s="1"/>
  <c r="BN72" i="1"/>
  <c r="BH72" i="1"/>
  <c r="BL72" i="1" s="1"/>
  <c r="BB72" i="1"/>
  <c r="AW72" i="1"/>
  <c r="AU72" i="1"/>
  <c r="P72" i="1" s="1"/>
  <c r="AN72" i="1"/>
  <c r="AI72" i="1"/>
  <c r="L72" i="1" s="1"/>
  <c r="BK72" i="1" s="1"/>
  <c r="AG72" i="1"/>
  <c r="AA72" i="1"/>
  <c r="Z72" i="1"/>
  <c r="Y72" i="1"/>
  <c r="U72" i="1"/>
  <c r="R72" i="1"/>
  <c r="M72" i="1"/>
  <c r="K72" i="1"/>
  <c r="J72" i="1" s="1"/>
  <c r="DK71" i="1"/>
  <c r="U71" i="1" s="1"/>
  <c r="DJ71" i="1"/>
  <c r="DI71" i="1"/>
  <c r="DH71" i="1"/>
  <c r="BW71" i="1"/>
  <c r="BV71" i="1"/>
  <c r="BO71" i="1"/>
  <c r="BR71" i="1" s="1"/>
  <c r="BN71" i="1"/>
  <c r="BJ71" i="1"/>
  <c r="BH71" i="1"/>
  <c r="BL71" i="1" s="1"/>
  <c r="BB71" i="1"/>
  <c r="AW71" i="1"/>
  <c r="AU71" i="1" s="1"/>
  <c r="AN71" i="1"/>
  <c r="AI71" i="1"/>
  <c r="L71" i="1" s="1"/>
  <c r="BK71" i="1" s="1"/>
  <c r="BM71" i="1" s="1"/>
  <c r="AA71" i="1"/>
  <c r="Y71" i="1" s="1"/>
  <c r="Z71" i="1"/>
  <c r="R71" i="1"/>
  <c r="K71" i="1"/>
  <c r="J71" i="1" s="1"/>
  <c r="DK70" i="1"/>
  <c r="DJ70" i="1"/>
  <c r="DI70" i="1"/>
  <c r="BJ70" i="1" s="1"/>
  <c r="DH70" i="1"/>
  <c r="BW70" i="1"/>
  <c r="BV70" i="1"/>
  <c r="BN70" i="1"/>
  <c r="BH70" i="1"/>
  <c r="BB70" i="1"/>
  <c r="BO70" i="1" s="1"/>
  <c r="BR70" i="1" s="1"/>
  <c r="AW70" i="1"/>
  <c r="AU70" i="1"/>
  <c r="P70" i="1" s="1"/>
  <c r="AN70" i="1"/>
  <c r="AI70" i="1"/>
  <c r="AG70" i="1"/>
  <c r="AC70" i="1"/>
  <c r="AA70" i="1"/>
  <c r="Z70" i="1"/>
  <c r="Y70" i="1"/>
  <c r="U70" i="1"/>
  <c r="R70" i="1"/>
  <c r="M70" i="1"/>
  <c r="L70" i="1"/>
  <c r="BK70" i="1" s="1"/>
  <c r="K70" i="1"/>
  <c r="J70" i="1"/>
  <c r="DK69" i="1"/>
  <c r="U69" i="1" s="1"/>
  <c r="DJ69" i="1"/>
  <c r="DH69" i="1"/>
  <c r="DI69" i="1" s="1"/>
  <c r="BJ69" i="1" s="1"/>
  <c r="BL69" i="1" s="1"/>
  <c r="BW69" i="1"/>
  <c r="BV69" i="1"/>
  <c r="BO69" i="1"/>
  <c r="BR69" i="1" s="1"/>
  <c r="BN69" i="1"/>
  <c r="BH69" i="1"/>
  <c r="BB69" i="1"/>
  <c r="AW69" i="1"/>
  <c r="AU69" i="1" s="1"/>
  <c r="AN69" i="1"/>
  <c r="AI69" i="1"/>
  <c r="L69" i="1" s="1"/>
  <c r="BK69" i="1" s="1"/>
  <c r="AA69" i="1"/>
  <c r="Z69" i="1"/>
  <c r="Y69" i="1" s="1"/>
  <c r="R69" i="1"/>
  <c r="K69" i="1"/>
  <c r="J69" i="1" s="1"/>
  <c r="DK68" i="1"/>
  <c r="DJ68" i="1"/>
  <c r="DI68" i="1"/>
  <c r="BJ68" i="1" s="1"/>
  <c r="DH68" i="1"/>
  <c r="BW68" i="1"/>
  <c r="BV68" i="1"/>
  <c r="BN68" i="1"/>
  <c r="BH68" i="1"/>
  <c r="BB68" i="1"/>
  <c r="BO68" i="1" s="1"/>
  <c r="BR68" i="1" s="1"/>
  <c r="AW68" i="1"/>
  <c r="AU68" i="1"/>
  <c r="P68" i="1" s="1"/>
  <c r="AN68" i="1"/>
  <c r="AI68" i="1"/>
  <c r="AG68" i="1"/>
  <c r="AC68" i="1"/>
  <c r="AA68" i="1"/>
  <c r="Z68" i="1"/>
  <c r="Y68" i="1"/>
  <c r="U68" i="1"/>
  <c r="R68" i="1"/>
  <c r="M68" i="1"/>
  <c r="L68" i="1"/>
  <c r="BK68" i="1" s="1"/>
  <c r="K68" i="1"/>
  <c r="J68" i="1"/>
  <c r="DK67" i="1"/>
  <c r="DJ67" i="1"/>
  <c r="DH67" i="1"/>
  <c r="DI67" i="1" s="1"/>
  <c r="BJ67" i="1" s="1"/>
  <c r="BL67" i="1" s="1"/>
  <c r="BW67" i="1"/>
  <c r="BV67" i="1"/>
  <c r="BO67" i="1"/>
  <c r="BR67" i="1" s="1"/>
  <c r="BN67" i="1"/>
  <c r="BH67" i="1"/>
  <c r="BB67" i="1"/>
  <c r="AW67" i="1"/>
  <c r="AU67" i="1" s="1"/>
  <c r="AN67" i="1"/>
  <c r="AI67" i="1"/>
  <c r="L67" i="1" s="1"/>
  <c r="BK67" i="1" s="1"/>
  <c r="AA67" i="1"/>
  <c r="Z67" i="1"/>
  <c r="Y67" i="1" s="1"/>
  <c r="R67" i="1"/>
  <c r="K67" i="1"/>
  <c r="J67" i="1" s="1"/>
  <c r="AC67" i="1" s="1"/>
  <c r="DK66" i="1"/>
  <c r="DJ66" i="1"/>
  <c r="DI66" i="1"/>
  <c r="BJ66" i="1" s="1"/>
  <c r="DH66" i="1"/>
  <c r="BW66" i="1"/>
  <c r="BV66" i="1"/>
  <c r="BN66" i="1"/>
  <c r="BH66" i="1"/>
  <c r="BB66" i="1"/>
  <c r="BO66" i="1" s="1"/>
  <c r="BR66" i="1" s="1"/>
  <c r="AW66" i="1"/>
  <c r="AU66" i="1"/>
  <c r="AG66" i="1" s="1"/>
  <c r="AN66" i="1"/>
  <c r="K66" i="1" s="1"/>
  <c r="J66" i="1" s="1"/>
  <c r="AI66" i="1"/>
  <c r="AC66" i="1"/>
  <c r="AA66" i="1"/>
  <c r="Z66" i="1"/>
  <c r="Y66" i="1"/>
  <c r="U66" i="1"/>
  <c r="R66" i="1"/>
  <c r="L66" i="1"/>
  <c r="BK66" i="1" s="1"/>
  <c r="BM66" i="1" s="1"/>
  <c r="DK65" i="1"/>
  <c r="DJ65" i="1"/>
  <c r="DH65" i="1"/>
  <c r="DI65" i="1" s="1"/>
  <c r="BJ65" i="1" s="1"/>
  <c r="BL65" i="1" s="1"/>
  <c r="BW65" i="1"/>
  <c r="BV65" i="1"/>
  <c r="BO65" i="1"/>
  <c r="BR65" i="1" s="1"/>
  <c r="BU65" i="1" s="1"/>
  <c r="BN65" i="1"/>
  <c r="BH65" i="1"/>
  <c r="BB65" i="1"/>
  <c r="AW65" i="1"/>
  <c r="AU65" i="1" s="1"/>
  <c r="AN65" i="1"/>
  <c r="AI65" i="1"/>
  <c r="AA65" i="1"/>
  <c r="Z65" i="1"/>
  <c r="R65" i="1"/>
  <c r="P65" i="1"/>
  <c r="L65" i="1"/>
  <c r="BK65" i="1" s="1"/>
  <c r="BM65" i="1" s="1"/>
  <c r="K65" i="1"/>
  <c r="J65" i="1"/>
  <c r="AC65" i="1" s="1"/>
  <c r="DK64" i="1"/>
  <c r="DJ64" i="1"/>
  <c r="DH64" i="1"/>
  <c r="DI64" i="1" s="1"/>
  <c r="BJ64" i="1" s="1"/>
  <c r="BW64" i="1"/>
  <c r="BV64" i="1"/>
  <c r="BR64" i="1"/>
  <c r="BU64" i="1" s="1"/>
  <c r="BN64" i="1"/>
  <c r="BH64" i="1"/>
  <c r="BL64" i="1" s="1"/>
  <c r="BB64" i="1"/>
  <c r="BO64" i="1" s="1"/>
  <c r="AW64" i="1"/>
  <c r="AV64" i="1"/>
  <c r="AU64" i="1"/>
  <c r="AN64" i="1"/>
  <c r="K64" i="1" s="1"/>
  <c r="J64" i="1" s="1"/>
  <c r="AI64" i="1"/>
  <c r="AH64" i="1"/>
  <c r="AG64" i="1"/>
  <c r="AA64" i="1"/>
  <c r="Z64" i="1"/>
  <c r="Y64" i="1" s="1"/>
  <c r="R64" i="1"/>
  <c r="P64" i="1"/>
  <c r="M64" i="1"/>
  <c r="L64" i="1"/>
  <c r="BK64" i="1" s="1"/>
  <c r="BM64" i="1" s="1"/>
  <c r="DK63" i="1"/>
  <c r="DJ63" i="1"/>
  <c r="DH63" i="1"/>
  <c r="DI63" i="1" s="1"/>
  <c r="BJ63" i="1" s="1"/>
  <c r="BL63" i="1" s="1"/>
  <c r="BW63" i="1"/>
  <c r="BV63" i="1"/>
  <c r="BN63" i="1"/>
  <c r="BH63" i="1"/>
  <c r="BB63" i="1"/>
  <c r="BO63" i="1" s="1"/>
  <c r="BR63" i="1" s="1"/>
  <c r="AW63" i="1"/>
  <c r="AU63" i="1" s="1"/>
  <c r="AN63" i="1"/>
  <c r="K63" i="1" s="1"/>
  <c r="J63" i="1" s="1"/>
  <c r="AI63" i="1"/>
  <c r="AA63" i="1"/>
  <c r="Z63" i="1"/>
  <c r="Y63" i="1" s="1"/>
  <c r="R63" i="1"/>
  <c r="L63" i="1"/>
  <c r="BK63" i="1" s="1"/>
  <c r="BM63" i="1" s="1"/>
  <c r="DK62" i="1"/>
  <c r="DJ62" i="1"/>
  <c r="DH62" i="1"/>
  <c r="DI62" i="1" s="1"/>
  <c r="BJ62" i="1" s="1"/>
  <c r="BL62" i="1" s="1"/>
  <c r="BW62" i="1"/>
  <c r="BV62" i="1"/>
  <c r="BN62" i="1"/>
  <c r="BH62" i="1"/>
  <c r="BB62" i="1"/>
  <c r="BO62" i="1" s="1"/>
  <c r="BR62" i="1" s="1"/>
  <c r="AW62" i="1"/>
  <c r="AV62" i="1"/>
  <c r="AU62" i="1"/>
  <c r="AN62" i="1"/>
  <c r="K62" i="1" s="1"/>
  <c r="J62" i="1" s="1"/>
  <c r="AI62" i="1"/>
  <c r="AH62" i="1"/>
  <c r="AG62" i="1"/>
  <c r="AA62" i="1"/>
  <c r="Z62" i="1"/>
  <c r="Y62" i="1" s="1"/>
  <c r="R62" i="1"/>
  <c r="P62" i="1"/>
  <c r="M62" i="1"/>
  <c r="L62" i="1"/>
  <c r="BK62" i="1" s="1"/>
  <c r="DK61" i="1"/>
  <c r="DJ61" i="1"/>
  <c r="DH61" i="1"/>
  <c r="DI61" i="1" s="1"/>
  <c r="BJ61" i="1" s="1"/>
  <c r="BL61" i="1" s="1"/>
  <c r="BW61" i="1"/>
  <c r="BV61" i="1"/>
  <c r="BN61" i="1"/>
  <c r="BH61" i="1"/>
  <c r="BB61" i="1"/>
  <c r="BO61" i="1" s="1"/>
  <c r="BR61" i="1" s="1"/>
  <c r="AW61" i="1"/>
  <c r="AU61" i="1" s="1"/>
  <c r="AN61" i="1"/>
  <c r="K61" i="1" s="1"/>
  <c r="J61" i="1" s="1"/>
  <c r="AI61" i="1"/>
  <c r="AA61" i="1"/>
  <c r="Z61" i="1"/>
  <c r="Y61" i="1" s="1"/>
  <c r="R61" i="1"/>
  <c r="L61" i="1"/>
  <c r="BK61" i="1" s="1"/>
  <c r="BM61" i="1" s="1"/>
  <c r="DK60" i="1"/>
  <c r="DJ60" i="1"/>
  <c r="DH60" i="1"/>
  <c r="DI60" i="1" s="1"/>
  <c r="BJ60" i="1" s="1"/>
  <c r="BL60" i="1" s="1"/>
  <c r="BW60" i="1"/>
  <c r="BV60" i="1"/>
  <c r="BN60" i="1"/>
  <c r="BH60" i="1"/>
  <c r="BB60" i="1"/>
  <c r="BO60" i="1" s="1"/>
  <c r="BR60" i="1" s="1"/>
  <c r="AW60" i="1"/>
  <c r="AV60" i="1"/>
  <c r="AU60" i="1"/>
  <c r="AN60" i="1"/>
  <c r="K60" i="1" s="1"/>
  <c r="J60" i="1" s="1"/>
  <c r="AI60" i="1"/>
  <c r="AH60" i="1"/>
  <c r="AG60" i="1"/>
  <c r="AA60" i="1"/>
  <c r="Z60" i="1"/>
  <c r="Y60" i="1" s="1"/>
  <c r="R60" i="1"/>
  <c r="P60" i="1"/>
  <c r="M60" i="1"/>
  <c r="L60" i="1"/>
  <c r="BK60" i="1" s="1"/>
  <c r="DK59" i="1"/>
  <c r="DJ59" i="1"/>
  <c r="DH59" i="1"/>
  <c r="DI59" i="1" s="1"/>
  <c r="BJ59" i="1" s="1"/>
  <c r="BL59" i="1" s="1"/>
  <c r="BW59" i="1"/>
  <c r="BV59" i="1"/>
  <c r="BN59" i="1"/>
  <c r="BH59" i="1"/>
  <c r="BB59" i="1"/>
  <c r="BO59" i="1" s="1"/>
  <c r="BR59" i="1" s="1"/>
  <c r="AW59" i="1"/>
  <c r="AU59" i="1" s="1"/>
  <c r="AN59" i="1"/>
  <c r="K59" i="1" s="1"/>
  <c r="J59" i="1" s="1"/>
  <c r="AI59" i="1"/>
  <c r="AA59" i="1"/>
  <c r="Z59" i="1"/>
  <c r="Y59" i="1" s="1"/>
  <c r="R59" i="1"/>
  <c r="L59" i="1"/>
  <c r="BK59" i="1" s="1"/>
  <c r="BM59" i="1" s="1"/>
  <c r="DK58" i="1"/>
  <c r="DJ58" i="1"/>
  <c r="DH58" i="1"/>
  <c r="DI58" i="1" s="1"/>
  <c r="BJ58" i="1" s="1"/>
  <c r="BL58" i="1" s="1"/>
  <c r="BW58" i="1"/>
  <c r="BV58" i="1"/>
  <c r="BN58" i="1"/>
  <c r="BH58" i="1"/>
  <c r="BB58" i="1"/>
  <c r="BO58" i="1" s="1"/>
  <c r="BR58" i="1" s="1"/>
  <c r="AW58" i="1"/>
  <c r="AV58" i="1"/>
  <c r="AU58" i="1"/>
  <c r="AN58" i="1"/>
  <c r="K58" i="1" s="1"/>
  <c r="J58" i="1" s="1"/>
  <c r="AI58" i="1"/>
  <c r="AH58" i="1"/>
  <c r="AG58" i="1"/>
  <c r="AA58" i="1"/>
  <c r="Z58" i="1"/>
  <c r="Y58" i="1" s="1"/>
  <c r="R58" i="1"/>
  <c r="P58" i="1"/>
  <c r="M58" i="1"/>
  <c r="L58" i="1"/>
  <c r="BK58" i="1" s="1"/>
  <c r="BM58" i="1" s="1"/>
  <c r="DK57" i="1"/>
  <c r="DJ57" i="1"/>
  <c r="DH57" i="1"/>
  <c r="DI57" i="1" s="1"/>
  <c r="BJ57" i="1" s="1"/>
  <c r="BL57" i="1" s="1"/>
  <c r="BW57" i="1"/>
  <c r="BV57" i="1"/>
  <c r="BN57" i="1"/>
  <c r="BH57" i="1"/>
  <c r="BB57" i="1"/>
  <c r="BO57" i="1" s="1"/>
  <c r="BR57" i="1" s="1"/>
  <c r="AW57" i="1"/>
  <c r="AU57" i="1" s="1"/>
  <c r="AN57" i="1"/>
  <c r="K57" i="1" s="1"/>
  <c r="J57" i="1" s="1"/>
  <c r="AI57" i="1"/>
  <c r="AA57" i="1"/>
  <c r="Z57" i="1"/>
  <c r="Y57" i="1" s="1"/>
  <c r="R57" i="1"/>
  <c r="L57" i="1"/>
  <c r="BK57" i="1" s="1"/>
  <c r="BM57" i="1" s="1"/>
  <c r="DK56" i="1"/>
  <c r="DJ56" i="1"/>
  <c r="DH56" i="1"/>
  <c r="DI56" i="1" s="1"/>
  <c r="BJ56" i="1" s="1"/>
  <c r="BL56" i="1" s="1"/>
  <c r="BW56" i="1"/>
  <c r="BV56" i="1"/>
  <c r="BN56" i="1"/>
  <c r="BH56" i="1"/>
  <c r="BB56" i="1"/>
  <c r="BO56" i="1" s="1"/>
  <c r="BR56" i="1" s="1"/>
  <c r="AW56" i="1"/>
  <c r="AV56" i="1"/>
  <c r="AU56" i="1"/>
  <c r="AN56" i="1"/>
  <c r="K56" i="1" s="1"/>
  <c r="J56" i="1" s="1"/>
  <c r="AI56" i="1"/>
  <c r="AH56" i="1"/>
  <c r="AG56" i="1"/>
  <c r="AA56" i="1"/>
  <c r="Z56" i="1"/>
  <c r="Y56" i="1" s="1"/>
  <c r="R56" i="1"/>
  <c r="P56" i="1"/>
  <c r="M56" i="1"/>
  <c r="L56" i="1"/>
  <c r="BK56" i="1" s="1"/>
  <c r="BM56" i="1" s="1"/>
  <c r="DK55" i="1"/>
  <c r="DJ55" i="1"/>
  <c r="DH55" i="1"/>
  <c r="DI55" i="1" s="1"/>
  <c r="BJ55" i="1" s="1"/>
  <c r="BL55" i="1" s="1"/>
  <c r="BW55" i="1"/>
  <c r="BV55" i="1"/>
  <c r="BN55" i="1"/>
  <c r="BH55" i="1"/>
  <c r="BB55" i="1"/>
  <c r="BO55" i="1" s="1"/>
  <c r="BR55" i="1" s="1"/>
  <c r="AW55" i="1"/>
  <c r="AU55" i="1" s="1"/>
  <c r="AN55" i="1"/>
  <c r="K55" i="1" s="1"/>
  <c r="J55" i="1" s="1"/>
  <c r="AI55" i="1"/>
  <c r="AA55" i="1"/>
  <c r="Z55" i="1"/>
  <c r="Y55" i="1" s="1"/>
  <c r="R55" i="1"/>
  <c r="L55" i="1"/>
  <c r="BK55" i="1" s="1"/>
  <c r="BM55" i="1" s="1"/>
  <c r="DK54" i="1"/>
  <c r="DJ54" i="1"/>
  <c r="DH54" i="1"/>
  <c r="DI54" i="1" s="1"/>
  <c r="BJ54" i="1" s="1"/>
  <c r="BL54" i="1" s="1"/>
  <c r="BW54" i="1"/>
  <c r="BV54" i="1"/>
  <c r="BN54" i="1"/>
  <c r="BH54" i="1"/>
  <c r="BB54" i="1"/>
  <c r="BO54" i="1" s="1"/>
  <c r="BR54" i="1" s="1"/>
  <c r="AW54" i="1"/>
  <c r="AV54" i="1"/>
  <c r="AU54" i="1"/>
  <c r="AN54" i="1"/>
  <c r="K54" i="1" s="1"/>
  <c r="J54" i="1" s="1"/>
  <c r="AI54" i="1"/>
  <c r="AH54" i="1"/>
  <c r="AG54" i="1"/>
  <c r="AA54" i="1"/>
  <c r="Z54" i="1"/>
  <c r="Y54" i="1" s="1"/>
  <c r="R54" i="1"/>
  <c r="P54" i="1"/>
  <c r="M54" i="1"/>
  <c r="L54" i="1"/>
  <c r="BK54" i="1" s="1"/>
  <c r="BM54" i="1" s="1"/>
  <c r="DK53" i="1"/>
  <c r="DJ53" i="1"/>
  <c r="DH53" i="1"/>
  <c r="DI53" i="1" s="1"/>
  <c r="BJ53" i="1" s="1"/>
  <c r="BL53" i="1" s="1"/>
  <c r="BW53" i="1"/>
  <c r="BV53" i="1"/>
  <c r="BN53" i="1"/>
  <c r="BH53" i="1"/>
  <c r="BB53" i="1"/>
  <c r="BO53" i="1" s="1"/>
  <c r="BR53" i="1" s="1"/>
  <c r="AW53" i="1"/>
  <c r="AU53" i="1" s="1"/>
  <c r="AN53" i="1"/>
  <c r="K53" i="1" s="1"/>
  <c r="J53" i="1" s="1"/>
  <c r="AI53" i="1"/>
  <c r="AA53" i="1"/>
  <c r="Z53" i="1"/>
  <c r="Y53" i="1" s="1"/>
  <c r="R53" i="1"/>
  <c r="L53" i="1"/>
  <c r="BK53" i="1" s="1"/>
  <c r="BM53" i="1" s="1"/>
  <c r="DK52" i="1"/>
  <c r="DJ52" i="1"/>
  <c r="DH52" i="1"/>
  <c r="DI52" i="1" s="1"/>
  <c r="BJ52" i="1" s="1"/>
  <c r="BL52" i="1" s="1"/>
  <c r="BW52" i="1"/>
  <c r="BV52" i="1"/>
  <c r="BN52" i="1"/>
  <c r="BH52" i="1"/>
  <c r="BB52" i="1"/>
  <c r="BO52" i="1" s="1"/>
  <c r="BR52" i="1" s="1"/>
  <c r="AW52" i="1"/>
  <c r="AV52" i="1"/>
  <c r="AU52" i="1"/>
  <c r="AN52" i="1"/>
  <c r="K52" i="1" s="1"/>
  <c r="J52" i="1" s="1"/>
  <c r="AI52" i="1"/>
  <c r="AH52" i="1"/>
  <c r="AG52" i="1"/>
  <c r="AA52" i="1"/>
  <c r="Z52" i="1"/>
  <c r="Y52" i="1" s="1"/>
  <c r="R52" i="1"/>
  <c r="P52" i="1"/>
  <c r="M52" i="1"/>
  <c r="L52" i="1"/>
  <c r="BK52" i="1" s="1"/>
  <c r="BM52" i="1" s="1"/>
  <c r="DK51" i="1"/>
  <c r="DJ51" i="1"/>
  <c r="DH51" i="1"/>
  <c r="DI51" i="1" s="1"/>
  <c r="BJ51" i="1" s="1"/>
  <c r="BL51" i="1" s="1"/>
  <c r="BW51" i="1"/>
  <c r="BV51" i="1"/>
  <c r="BN51" i="1"/>
  <c r="BH51" i="1"/>
  <c r="BB51" i="1"/>
  <c r="BO51" i="1" s="1"/>
  <c r="BR51" i="1" s="1"/>
  <c r="AW51" i="1"/>
  <c r="AU51" i="1" s="1"/>
  <c r="AN51" i="1"/>
  <c r="K51" i="1" s="1"/>
  <c r="J51" i="1" s="1"/>
  <c r="AI51" i="1"/>
  <c r="AA51" i="1"/>
  <c r="Z51" i="1"/>
  <c r="Y51" i="1" s="1"/>
  <c r="R51" i="1"/>
  <c r="L51" i="1"/>
  <c r="BK51" i="1" s="1"/>
  <c r="BM51" i="1" s="1"/>
  <c r="DK50" i="1"/>
  <c r="DJ50" i="1"/>
  <c r="DH50" i="1"/>
  <c r="DI50" i="1" s="1"/>
  <c r="BJ50" i="1" s="1"/>
  <c r="BL50" i="1" s="1"/>
  <c r="BW50" i="1"/>
  <c r="BV50" i="1"/>
  <c r="BN50" i="1"/>
  <c r="BH50" i="1"/>
  <c r="BB50" i="1"/>
  <c r="BO50" i="1" s="1"/>
  <c r="BR50" i="1" s="1"/>
  <c r="AW50" i="1"/>
  <c r="AV50" i="1"/>
  <c r="AU50" i="1"/>
  <c r="AN50" i="1"/>
  <c r="K50" i="1" s="1"/>
  <c r="J50" i="1" s="1"/>
  <c r="AI50" i="1"/>
  <c r="AH50" i="1"/>
  <c r="AG50" i="1"/>
  <c r="AA50" i="1"/>
  <c r="Z50" i="1"/>
  <c r="Y50" i="1" s="1"/>
  <c r="R50" i="1"/>
  <c r="P50" i="1"/>
  <c r="M50" i="1"/>
  <c r="L50" i="1"/>
  <c r="BK50" i="1" s="1"/>
  <c r="BM50" i="1" s="1"/>
  <c r="DK49" i="1"/>
  <c r="DJ49" i="1"/>
  <c r="DH49" i="1"/>
  <c r="DI49" i="1" s="1"/>
  <c r="BJ49" i="1" s="1"/>
  <c r="BL49" i="1" s="1"/>
  <c r="BW49" i="1"/>
  <c r="BV49" i="1"/>
  <c r="BN49" i="1"/>
  <c r="BH49" i="1"/>
  <c r="BB49" i="1"/>
  <c r="BO49" i="1" s="1"/>
  <c r="BR49" i="1" s="1"/>
  <c r="AW49" i="1"/>
  <c r="AU49" i="1" s="1"/>
  <c r="AN49" i="1"/>
  <c r="K49" i="1" s="1"/>
  <c r="J49" i="1" s="1"/>
  <c r="AI49" i="1"/>
  <c r="AA49" i="1"/>
  <c r="Z49" i="1"/>
  <c r="Y49" i="1" s="1"/>
  <c r="R49" i="1"/>
  <c r="L49" i="1"/>
  <c r="BK49" i="1" s="1"/>
  <c r="BM49" i="1" s="1"/>
  <c r="DK48" i="1"/>
  <c r="DJ48" i="1"/>
  <c r="DH48" i="1"/>
  <c r="DI48" i="1" s="1"/>
  <c r="BJ48" i="1" s="1"/>
  <c r="BL48" i="1" s="1"/>
  <c r="BW48" i="1"/>
  <c r="BV48" i="1"/>
  <c r="BN48" i="1"/>
  <c r="BH48" i="1"/>
  <c r="BB48" i="1"/>
  <c r="BO48" i="1" s="1"/>
  <c r="BR48" i="1" s="1"/>
  <c r="AW48" i="1"/>
  <c r="AV48" i="1"/>
  <c r="AU48" i="1"/>
  <c r="AN48" i="1"/>
  <c r="K48" i="1" s="1"/>
  <c r="J48" i="1" s="1"/>
  <c r="AI48" i="1"/>
  <c r="AH48" i="1"/>
  <c r="AG48" i="1"/>
  <c r="AA48" i="1"/>
  <c r="Z48" i="1"/>
  <c r="Y48" i="1" s="1"/>
  <c r="R48" i="1"/>
  <c r="P48" i="1"/>
  <c r="M48" i="1"/>
  <c r="L48" i="1"/>
  <c r="BK48" i="1" s="1"/>
  <c r="BM48" i="1" s="1"/>
  <c r="DK47" i="1"/>
  <c r="DJ47" i="1"/>
  <c r="DH47" i="1"/>
  <c r="DI47" i="1" s="1"/>
  <c r="BJ47" i="1" s="1"/>
  <c r="BL47" i="1" s="1"/>
  <c r="BW47" i="1"/>
  <c r="BV47" i="1"/>
  <c r="BN47" i="1"/>
  <c r="BH47" i="1"/>
  <c r="BB47" i="1"/>
  <c r="BO47" i="1" s="1"/>
  <c r="BR47" i="1" s="1"/>
  <c r="AW47" i="1"/>
  <c r="AU47" i="1" s="1"/>
  <c r="AN47" i="1"/>
  <c r="K47" i="1" s="1"/>
  <c r="J47" i="1" s="1"/>
  <c r="AI47" i="1"/>
  <c r="AA47" i="1"/>
  <c r="Z47" i="1"/>
  <c r="Y47" i="1" s="1"/>
  <c r="R47" i="1"/>
  <c r="L47" i="1"/>
  <c r="BK47" i="1" s="1"/>
  <c r="BM47" i="1" s="1"/>
  <c r="DK46" i="1"/>
  <c r="DJ46" i="1"/>
  <c r="DH46" i="1"/>
  <c r="DI46" i="1" s="1"/>
  <c r="BJ46" i="1" s="1"/>
  <c r="BL46" i="1" s="1"/>
  <c r="BW46" i="1"/>
  <c r="BV46" i="1"/>
  <c r="BN46" i="1"/>
  <c r="BH46" i="1"/>
  <c r="BB46" i="1"/>
  <c r="BO46" i="1" s="1"/>
  <c r="BR46" i="1" s="1"/>
  <c r="AW46" i="1"/>
  <c r="AV46" i="1"/>
  <c r="AU46" i="1"/>
  <c r="AN46" i="1"/>
  <c r="K46" i="1" s="1"/>
  <c r="J46" i="1" s="1"/>
  <c r="AI46" i="1"/>
  <c r="AH46" i="1"/>
  <c r="AG46" i="1"/>
  <c r="AA46" i="1"/>
  <c r="Z46" i="1"/>
  <c r="Y46" i="1" s="1"/>
  <c r="R46" i="1"/>
  <c r="P46" i="1"/>
  <c r="M46" i="1"/>
  <c r="L46" i="1"/>
  <c r="BK46" i="1" s="1"/>
  <c r="BM46" i="1" s="1"/>
  <c r="DK45" i="1"/>
  <c r="DJ45" i="1"/>
  <c r="DH45" i="1"/>
  <c r="DI45" i="1" s="1"/>
  <c r="BJ45" i="1" s="1"/>
  <c r="BL45" i="1" s="1"/>
  <c r="BW45" i="1"/>
  <c r="BV45" i="1"/>
  <c r="BN45" i="1"/>
  <c r="BH45" i="1"/>
  <c r="BB45" i="1"/>
  <c r="BO45" i="1" s="1"/>
  <c r="BR45" i="1" s="1"/>
  <c r="AW45" i="1"/>
  <c r="AU45" i="1" s="1"/>
  <c r="AN45" i="1"/>
  <c r="K45" i="1" s="1"/>
  <c r="J45" i="1" s="1"/>
  <c r="AI45" i="1"/>
  <c r="AA45" i="1"/>
  <c r="Z45" i="1"/>
  <c r="Y45" i="1" s="1"/>
  <c r="R45" i="1"/>
  <c r="L45" i="1"/>
  <c r="BK45" i="1" s="1"/>
  <c r="BM45" i="1" s="1"/>
  <c r="DK44" i="1"/>
  <c r="DJ44" i="1"/>
  <c r="DH44" i="1"/>
  <c r="DI44" i="1" s="1"/>
  <c r="BJ44" i="1" s="1"/>
  <c r="BL44" i="1" s="1"/>
  <c r="BW44" i="1"/>
  <c r="BV44" i="1"/>
  <c r="BN44" i="1"/>
  <c r="BH44" i="1"/>
  <c r="BB44" i="1"/>
  <c r="BO44" i="1" s="1"/>
  <c r="BR44" i="1" s="1"/>
  <c r="AW44" i="1"/>
  <c r="AV44" i="1"/>
  <c r="AU44" i="1"/>
  <c r="AN44" i="1"/>
  <c r="K44" i="1" s="1"/>
  <c r="J44" i="1" s="1"/>
  <c r="AI44" i="1"/>
  <c r="AH44" i="1"/>
  <c r="AG44" i="1"/>
  <c r="AA44" i="1"/>
  <c r="Z44" i="1"/>
  <c r="Y44" i="1" s="1"/>
  <c r="R44" i="1"/>
  <c r="P44" i="1"/>
  <c r="M44" i="1"/>
  <c r="L44" i="1"/>
  <c r="BK44" i="1" s="1"/>
  <c r="BM44" i="1" s="1"/>
  <c r="DK43" i="1"/>
  <c r="DJ43" i="1"/>
  <c r="DH43" i="1"/>
  <c r="DI43" i="1" s="1"/>
  <c r="BJ43" i="1" s="1"/>
  <c r="BL43" i="1" s="1"/>
  <c r="BW43" i="1"/>
  <c r="BV43" i="1"/>
  <c r="BN43" i="1"/>
  <c r="BH43" i="1"/>
  <c r="BB43" i="1"/>
  <c r="BO43" i="1" s="1"/>
  <c r="BR43" i="1" s="1"/>
  <c r="AW43" i="1"/>
  <c r="AU43" i="1" s="1"/>
  <c r="AN43" i="1"/>
  <c r="K43" i="1" s="1"/>
  <c r="J43" i="1" s="1"/>
  <c r="AI43" i="1"/>
  <c r="AA43" i="1"/>
  <c r="Z43" i="1"/>
  <c r="Y43" i="1" s="1"/>
  <c r="R43" i="1"/>
  <c r="L43" i="1"/>
  <c r="BK43" i="1" s="1"/>
  <c r="BM43" i="1" s="1"/>
  <c r="DK42" i="1"/>
  <c r="DJ42" i="1"/>
  <c r="DH42" i="1"/>
  <c r="DI42" i="1" s="1"/>
  <c r="BJ42" i="1" s="1"/>
  <c r="BL42" i="1" s="1"/>
  <c r="BW42" i="1"/>
  <c r="BV42" i="1"/>
  <c r="BN42" i="1"/>
  <c r="BH42" i="1"/>
  <c r="BB42" i="1"/>
  <c r="BO42" i="1" s="1"/>
  <c r="BR42" i="1" s="1"/>
  <c r="AW42" i="1"/>
  <c r="AV42" i="1"/>
  <c r="AU42" i="1"/>
  <c r="AN42" i="1"/>
  <c r="K42" i="1" s="1"/>
  <c r="J42" i="1" s="1"/>
  <c r="AI42" i="1"/>
  <c r="AH42" i="1"/>
  <c r="AG42" i="1"/>
  <c r="AA42" i="1"/>
  <c r="Z42" i="1"/>
  <c r="Y42" i="1" s="1"/>
  <c r="R42" i="1"/>
  <c r="P42" i="1"/>
  <c r="M42" i="1"/>
  <c r="L42" i="1"/>
  <c r="BK42" i="1" s="1"/>
  <c r="BM42" i="1" s="1"/>
  <c r="DK41" i="1"/>
  <c r="DJ41" i="1"/>
  <c r="DH41" i="1"/>
  <c r="DI41" i="1" s="1"/>
  <c r="BJ41" i="1" s="1"/>
  <c r="BL41" i="1" s="1"/>
  <c r="BW41" i="1"/>
  <c r="BV41" i="1"/>
  <c r="BN41" i="1"/>
  <c r="BH41" i="1"/>
  <c r="BB41" i="1"/>
  <c r="BO41" i="1" s="1"/>
  <c r="BR41" i="1" s="1"/>
  <c r="AW41" i="1"/>
  <c r="AU41" i="1" s="1"/>
  <c r="AN41" i="1"/>
  <c r="K41" i="1" s="1"/>
  <c r="J41" i="1" s="1"/>
  <c r="AI41" i="1"/>
  <c r="AA41" i="1"/>
  <c r="Z41" i="1"/>
  <c r="Y41" i="1" s="1"/>
  <c r="R41" i="1"/>
  <c r="L41" i="1"/>
  <c r="BK41" i="1" s="1"/>
  <c r="BM41" i="1" s="1"/>
  <c r="DK40" i="1"/>
  <c r="DJ40" i="1"/>
  <c r="DH40" i="1"/>
  <c r="DI40" i="1" s="1"/>
  <c r="BJ40" i="1" s="1"/>
  <c r="BL40" i="1" s="1"/>
  <c r="BW40" i="1"/>
  <c r="BV40" i="1"/>
  <c r="BN40" i="1"/>
  <c r="BH40" i="1"/>
  <c r="BB40" i="1"/>
  <c r="BO40" i="1" s="1"/>
  <c r="BR40" i="1" s="1"/>
  <c r="AW40" i="1"/>
  <c r="AV40" i="1"/>
  <c r="AU40" i="1"/>
  <c r="AN40" i="1"/>
  <c r="K40" i="1" s="1"/>
  <c r="AI40" i="1"/>
  <c r="AH40" i="1"/>
  <c r="AG40" i="1"/>
  <c r="AA40" i="1"/>
  <c r="Z40" i="1"/>
  <c r="Y40" i="1" s="1"/>
  <c r="R40" i="1"/>
  <c r="P40" i="1"/>
  <c r="M40" i="1"/>
  <c r="L40" i="1"/>
  <c r="BK40" i="1" s="1"/>
  <c r="J40" i="1"/>
  <c r="DK39" i="1"/>
  <c r="DJ39" i="1"/>
  <c r="DH39" i="1"/>
  <c r="BW39" i="1"/>
  <c r="BV39" i="1"/>
  <c r="BN39" i="1"/>
  <c r="BH39" i="1"/>
  <c r="BB39" i="1"/>
  <c r="BO39" i="1" s="1"/>
  <c r="BR39" i="1" s="1"/>
  <c r="AW39" i="1"/>
  <c r="AU39" i="1" s="1"/>
  <c r="AN39" i="1"/>
  <c r="K39" i="1" s="1"/>
  <c r="AI39" i="1"/>
  <c r="AA39" i="1"/>
  <c r="Z39" i="1"/>
  <c r="Y39" i="1" s="1"/>
  <c r="R39" i="1"/>
  <c r="P39" i="1"/>
  <c r="L39" i="1"/>
  <c r="BK39" i="1" s="1"/>
  <c r="J39" i="1"/>
  <c r="DK38" i="1"/>
  <c r="DJ38" i="1"/>
  <c r="DH38" i="1"/>
  <c r="BW38" i="1"/>
  <c r="BV38" i="1"/>
  <c r="BR38" i="1"/>
  <c r="BN38" i="1"/>
  <c r="BH38" i="1"/>
  <c r="BB38" i="1"/>
  <c r="BO38" i="1" s="1"/>
  <c r="AW38" i="1"/>
  <c r="AV38" i="1"/>
  <c r="AU38" i="1"/>
  <c r="AN38" i="1"/>
  <c r="K38" i="1" s="1"/>
  <c r="AI38" i="1"/>
  <c r="AH38" i="1"/>
  <c r="AG38" i="1"/>
  <c r="AA38" i="1"/>
  <c r="Z38" i="1"/>
  <c r="Y38" i="1" s="1"/>
  <c r="R38" i="1"/>
  <c r="P38" i="1"/>
  <c r="M38" i="1"/>
  <c r="L38" i="1"/>
  <c r="BK38" i="1" s="1"/>
  <c r="J38" i="1"/>
  <c r="DK37" i="1"/>
  <c r="DJ37" i="1"/>
  <c r="DH37" i="1"/>
  <c r="BW37" i="1"/>
  <c r="BV37" i="1"/>
  <c r="BT37" i="1"/>
  <c r="BX37" i="1" s="1"/>
  <c r="BY37" i="1" s="1"/>
  <c r="BR37" i="1"/>
  <c r="BN37" i="1"/>
  <c r="BH37" i="1"/>
  <c r="BB37" i="1"/>
  <c r="BO37" i="1" s="1"/>
  <c r="AW37" i="1"/>
  <c r="AU37" i="1" s="1"/>
  <c r="AV37" i="1"/>
  <c r="AN37" i="1"/>
  <c r="K37" i="1" s="1"/>
  <c r="AI37" i="1"/>
  <c r="AH37" i="1"/>
  <c r="AA37" i="1"/>
  <c r="Z37" i="1"/>
  <c r="Y37" i="1" s="1"/>
  <c r="R37" i="1"/>
  <c r="P37" i="1"/>
  <c r="L37" i="1"/>
  <c r="BK37" i="1" s="1"/>
  <c r="J37" i="1"/>
  <c r="DK36" i="1"/>
  <c r="DJ36" i="1"/>
  <c r="DH36" i="1"/>
  <c r="BW36" i="1"/>
  <c r="BV36" i="1"/>
  <c r="BR36" i="1"/>
  <c r="BN36" i="1"/>
  <c r="BH36" i="1"/>
  <c r="BB36" i="1"/>
  <c r="BO36" i="1" s="1"/>
  <c r="AW36" i="1"/>
  <c r="AV36" i="1"/>
  <c r="AU36" i="1"/>
  <c r="AN36" i="1"/>
  <c r="K36" i="1" s="1"/>
  <c r="J36" i="1" s="1"/>
  <c r="AI36" i="1"/>
  <c r="AH36" i="1"/>
  <c r="AG36" i="1"/>
  <c r="AA36" i="1"/>
  <c r="Z36" i="1"/>
  <c r="Y36" i="1" s="1"/>
  <c r="R36" i="1"/>
  <c r="P36" i="1"/>
  <c r="M36" i="1"/>
  <c r="L36" i="1"/>
  <c r="BK36" i="1" s="1"/>
  <c r="DK35" i="1"/>
  <c r="DJ35" i="1"/>
  <c r="DH35" i="1"/>
  <c r="BW35" i="1"/>
  <c r="BV35" i="1"/>
  <c r="BN35" i="1"/>
  <c r="BH35" i="1"/>
  <c r="BB35" i="1"/>
  <c r="BO35" i="1" s="1"/>
  <c r="BR35" i="1" s="1"/>
  <c r="AW35" i="1"/>
  <c r="AU35" i="1" s="1"/>
  <c r="AV35" i="1"/>
  <c r="AN35" i="1"/>
  <c r="K35" i="1" s="1"/>
  <c r="AI35" i="1"/>
  <c r="AH35" i="1"/>
  <c r="AA35" i="1"/>
  <c r="Z35" i="1"/>
  <c r="Y35" i="1" s="1"/>
  <c r="R35" i="1"/>
  <c r="L35" i="1"/>
  <c r="BK35" i="1" s="1"/>
  <c r="J35" i="1"/>
  <c r="DK34" i="1"/>
  <c r="DJ34" i="1"/>
  <c r="DH34" i="1"/>
  <c r="BW34" i="1"/>
  <c r="BV34" i="1"/>
  <c r="BR34" i="1"/>
  <c r="BT34" i="1" s="1"/>
  <c r="BX34" i="1" s="1"/>
  <c r="BY34" i="1" s="1"/>
  <c r="BN34" i="1"/>
  <c r="BH34" i="1"/>
  <c r="BB34" i="1"/>
  <c r="BO34" i="1" s="1"/>
  <c r="AW34" i="1"/>
  <c r="AV34" i="1"/>
  <c r="AU34" i="1"/>
  <c r="AN34" i="1"/>
  <c r="K34" i="1" s="1"/>
  <c r="AI34" i="1"/>
  <c r="AH34" i="1"/>
  <c r="AG34" i="1"/>
  <c r="AA34" i="1"/>
  <c r="Z34" i="1"/>
  <c r="Y34" i="1" s="1"/>
  <c r="R34" i="1"/>
  <c r="P34" i="1"/>
  <c r="M34" i="1"/>
  <c r="L34" i="1"/>
  <c r="BK34" i="1" s="1"/>
  <c r="J34" i="1"/>
  <c r="DK33" i="1"/>
  <c r="DJ33" i="1"/>
  <c r="DH33" i="1"/>
  <c r="BW33" i="1"/>
  <c r="BV33" i="1"/>
  <c r="BN33" i="1"/>
  <c r="BH33" i="1"/>
  <c r="BB33" i="1"/>
  <c r="BO33" i="1" s="1"/>
  <c r="BR33" i="1" s="1"/>
  <c r="AW33" i="1"/>
  <c r="AU33" i="1" s="1"/>
  <c r="AV33" i="1" s="1"/>
  <c r="AN33" i="1"/>
  <c r="K33" i="1" s="1"/>
  <c r="J33" i="1" s="1"/>
  <c r="AI33" i="1"/>
  <c r="AH33" i="1"/>
  <c r="AA33" i="1"/>
  <c r="Z33" i="1"/>
  <c r="Y33" i="1" s="1"/>
  <c r="R33" i="1"/>
  <c r="L33" i="1"/>
  <c r="BK33" i="1" s="1"/>
  <c r="DK32" i="1"/>
  <c r="DJ32" i="1"/>
  <c r="DH32" i="1"/>
  <c r="DI32" i="1" s="1"/>
  <c r="BJ32" i="1" s="1"/>
  <c r="BL32" i="1" s="1"/>
  <c r="BW32" i="1"/>
  <c r="BV32" i="1"/>
  <c r="BR32" i="1"/>
  <c r="BU32" i="1" s="1"/>
  <c r="BN32" i="1"/>
  <c r="BH32" i="1"/>
  <c r="BB32" i="1"/>
  <c r="BO32" i="1" s="1"/>
  <c r="AW32" i="1"/>
  <c r="AV32" i="1"/>
  <c r="AU32" i="1"/>
  <c r="AN32" i="1"/>
  <c r="K32" i="1" s="1"/>
  <c r="AI32" i="1"/>
  <c r="AH32" i="1"/>
  <c r="AG32" i="1"/>
  <c r="AC32" i="1"/>
  <c r="AA32" i="1"/>
  <c r="Z32" i="1"/>
  <c r="Y32" i="1"/>
  <c r="U32" i="1"/>
  <c r="R32" i="1"/>
  <c r="P32" i="1"/>
  <c r="M32" i="1"/>
  <c r="L32" i="1"/>
  <c r="BK32" i="1" s="1"/>
  <c r="J32" i="1"/>
  <c r="DK31" i="1"/>
  <c r="DJ31" i="1"/>
  <c r="DH31" i="1"/>
  <c r="DI31" i="1" s="1"/>
  <c r="BJ31" i="1" s="1"/>
  <c r="BW31" i="1"/>
  <c r="BV31" i="1"/>
  <c r="BO31" i="1"/>
  <c r="BR31" i="1" s="1"/>
  <c r="BN31" i="1"/>
  <c r="BH31" i="1"/>
  <c r="BB31" i="1"/>
  <c r="AW31" i="1"/>
  <c r="AU31" i="1"/>
  <c r="P31" i="1" s="1"/>
  <c r="AN31" i="1"/>
  <c r="AI31" i="1"/>
  <c r="L31" i="1" s="1"/>
  <c r="BK31" i="1" s="1"/>
  <c r="BM31" i="1" s="1"/>
  <c r="AG31" i="1"/>
  <c r="AA31" i="1"/>
  <c r="Z31" i="1"/>
  <c r="Y31" i="1"/>
  <c r="U31" i="1"/>
  <c r="R31" i="1"/>
  <c r="M31" i="1"/>
  <c r="K31" i="1"/>
  <c r="J31" i="1" s="1"/>
  <c r="DK30" i="1"/>
  <c r="U30" i="1" s="1"/>
  <c r="DJ30" i="1"/>
  <c r="DI30" i="1"/>
  <c r="BJ30" i="1" s="1"/>
  <c r="DH30" i="1"/>
  <c r="BW30" i="1"/>
  <c r="BV30" i="1"/>
  <c r="BO30" i="1"/>
  <c r="BR30" i="1" s="1"/>
  <c r="BN30" i="1"/>
  <c r="BH30" i="1"/>
  <c r="BL30" i="1" s="1"/>
  <c r="BB30" i="1"/>
  <c r="AW30" i="1"/>
  <c r="AU30" i="1" s="1"/>
  <c r="AN30" i="1"/>
  <c r="AI30" i="1"/>
  <c r="L30" i="1" s="1"/>
  <c r="BK30" i="1" s="1"/>
  <c r="BM30" i="1" s="1"/>
  <c r="AA30" i="1"/>
  <c r="Y30" i="1" s="1"/>
  <c r="Z30" i="1"/>
  <c r="R30" i="1"/>
  <c r="K30" i="1"/>
  <c r="J30" i="1" s="1"/>
  <c r="DK29" i="1"/>
  <c r="DJ29" i="1"/>
  <c r="DI29" i="1"/>
  <c r="BJ29" i="1" s="1"/>
  <c r="DH29" i="1"/>
  <c r="BW29" i="1"/>
  <c r="BV29" i="1"/>
  <c r="BO29" i="1"/>
  <c r="BR29" i="1" s="1"/>
  <c r="BN29" i="1"/>
  <c r="BH29" i="1"/>
  <c r="BB29" i="1"/>
  <c r="AW29" i="1"/>
  <c r="AU29" i="1"/>
  <c r="P29" i="1" s="1"/>
  <c r="AN29" i="1"/>
  <c r="AI29" i="1"/>
  <c r="L29" i="1" s="1"/>
  <c r="BK29" i="1" s="1"/>
  <c r="AG29" i="1"/>
  <c r="AA29" i="1"/>
  <c r="Z29" i="1"/>
  <c r="Y29" i="1"/>
  <c r="U29" i="1"/>
  <c r="R29" i="1"/>
  <c r="M29" i="1"/>
  <c r="K29" i="1"/>
  <c r="J29" i="1" s="1"/>
  <c r="DK28" i="1"/>
  <c r="U28" i="1" s="1"/>
  <c r="DJ28" i="1"/>
  <c r="DI28" i="1"/>
  <c r="BJ28" i="1" s="1"/>
  <c r="DH28" i="1"/>
  <c r="BW28" i="1"/>
  <c r="BV28" i="1"/>
  <c r="BO28" i="1"/>
  <c r="BR28" i="1" s="1"/>
  <c r="BN28" i="1"/>
  <c r="BH28" i="1"/>
  <c r="BL28" i="1" s="1"/>
  <c r="BB28" i="1"/>
  <c r="AW28" i="1"/>
  <c r="AU28" i="1" s="1"/>
  <c r="AN28" i="1"/>
  <c r="AI28" i="1"/>
  <c r="L28" i="1" s="1"/>
  <c r="BK28" i="1" s="1"/>
  <c r="BM28" i="1" s="1"/>
  <c r="AA28" i="1"/>
  <c r="Y28" i="1" s="1"/>
  <c r="Z28" i="1"/>
  <c r="R28" i="1"/>
  <c r="K28" i="1"/>
  <c r="J28" i="1" s="1"/>
  <c r="DK27" i="1"/>
  <c r="DJ27" i="1"/>
  <c r="DI27" i="1"/>
  <c r="BJ27" i="1" s="1"/>
  <c r="DH27" i="1"/>
  <c r="BW27" i="1"/>
  <c r="BV27" i="1"/>
  <c r="BO27" i="1"/>
  <c r="BR27" i="1" s="1"/>
  <c r="BN27" i="1"/>
  <c r="BH27" i="1"/>
  <c r="BL27" i="1" s="1"/>
  <c r="BB27" i="1"/>
  <c r="AW27" i="1"/>
  <c r="AU27" i="1"/>
  <c r="P27" i="1" s="1"/>
  <c r="AN27" i="1"/>
  <c r="AI27" i="1"/>
  <c r="L27" i="1" s="1"/>
  <c r="BK27" i="1" s="1"/>
  <c r="BM27" i="1" s="1"/>
  <c r="AG27" i="1"/>
  <c r="AA27" i="1"/>
  <c r="Z27" i="1"/>
  <c r="Y27" i="1"/>
  <c r="U27" i="1"/>
  <c r="R27" i="1"/>
  <c r="M27" i="1"/>
  <c r="K27" i="1"/>
  <c r="J27" i="1" s="1"/>
  <c r="DK26" i="1"/>
  <c r="U26" i="1" s="1"/>
  <c r="DJ26" i="1"/>
  <c r="DI26" i="1"/>
  <c r="BJ26" i="1" s="1"/>
  <c r="DH26" i="1"/>
  <c r="BW26" i="1"/>
  <c r="BV26" i="1"/>
  <c r="BO26" i="1"/>
  <c r="BR26" i="1" s="1"/>
  <c r="BN26" i="1"/>
  <c r="BH26" i="1"/>
  <c r="BB26" i="1"/>
  <c r="AW26" i="1"/>
  <c r="AU26" i="1" s="1"/>
  <c r="AN26" i="1"/>
  <c r="AI26" i="1"/>
  <c r="L26" i="1" s="1"/>
  <c r="BK26" i="1" s="1"/>
  <c r="BM26" i="1" s="1"/>
  <c r="AA26" i="1"/>
  <c r="Y26" i="1" s="1"/>
  <c r="Z26" i="1"/>
  <c r="R26" i="1"/>
  <c r="K26" i="1"/>
  <c r="J26" i="1" s="1"/>
  <c r="DK25" i="1"/>
  <c r="DJ25" i="1"/>
  <c r="DI25" i="1"/>
  <c r="BJ25" i="1" s="1"/>
  <c r="DH25" i="1"/>
  <c r="BW25" i="1"/>
  <c r="BV25" i="1"/>
  <c r="BO25" i="1"/>
  <c r="BR25" i="1" s="1"/>
  <c r="BN25" i="1"/>
  <c r="BH25" i="1"/>
  <c r="BL25" i="1" s="1"/>
  <c r="BB25" i="1"/>
  <c r="AW25" i="1"/>
  <c r="AU25" i="1"/>
  <c r="P25" i="1" s="1"/>
  <c r="AN25" i="1"/>
  <c r="AI25" i="1"/>
  <c r="L25" i="1" s="1"/>
  <c r="BK25" i="1" s="1"/>
  <c r="AG25" i="1"/>
  <c r="AA25" i="1"/>
  <c r="Z25" i="1"/>
  <c r="Y25" i="1"/>
  <c r="U25" i="1"/>
  <c r="R25" i="1"/>
  <c r="M25" i="1"/>
  <c r="K25" i="1"/>
  <c r="J25" i="1" s="1"/>
  <c r="DK24" i="1"/>
  <c r="U24" i="1" s="1"/>
  <c r="DJ24" i="1"/>
  <c r="DH24" i="1"/>
  <c r="DI24" i="1" s="1"/>
  <c r="BJ24" i="1" s="1"/>
  <c r="BW24" i="1"/>
  <c r="BV24" i="1"/>
  <c r="BO24" i="1"/>
  <c r="BR24" i="1" s="1"/>
  <c r="BN24" i="1"/>
  <c r="BH24" i="1"/>
  <c r="BB24" i="1"/>
  <c r="AW24" i="1"/>
  <c r="AU24" i="1" s="1"/>
  <c r="AN24" i="1"/>
  <c r="AI24" i="1"/>
  <c r="L24" i="1" s="1"/>
  <c r="BK24" i="1" s="1"/>
  <c r="AA24" i="1"/>
  <c r="Y24" i="1" s="1"/>
  <c r="Z24" i="1"/>
  <c r="R24" i="1"/>
  <c r="K24" i="1"/>
  <c r="J24" i="1" s="1"/>
  <c r="DK23" i="1"/>
  <c r="DJ23" i="1"/>
  <c r="DI23" i="1"/>
  <c r="BJ23" i="1" s="1"/>
  <c r="DH23" i="1"/>
  <c r="BW23" i="1"/>
  <c r="BV23" i="1"/>
  <c r="BO23" i="1"/>
  <c r="BR23" i="1" s="1"/>
  <c r="BN23" i="1"/>
  <c r="BH23" i="1"/>
  <c r="BB23" i="1"/>
  <c r="AW23" i="1"/>
  <c r="AU23" i="1"/>
  <c r="P23" i="1" s="1"/>
  <c r="AN23" i="1"/>
  <c r="AI23" i="1"/>
  <c r="L23" i="1" s="1"/>
  <c r="BK23" i="1" s="1"/>
  <c r="AG23" i="1"/>
  <c r="AC23" i="1"/>
  <c r="AA23" i="1"/>
  <c r="Z23" i="1"/>
  <c r="Y23" i="1"/>
  <c r="U23" i="1"/>
  <c r="R23" i="1"/>
  <c r="M23" i="1"/>
  <c r="K23" i="1"/>
  <c r="J23" i="1"/>
  <c r="DK22" i="1"/>
  <c r="U22" i="1" s="1"/>
  <c r="DJ22" i="1"/>
  <c r="DH22" i="1"/>
  <c r="DI22" i="1" s="1"/>
  <c r="BJ22" i="1" s="1"/>
  <c r="BL22" i="1" s="1"/>
  <c r="BW22" i="1"/>
  <c r="BV22" i="1"/>
  <c r="BO22" i="1"/>
  <c r="BR22" i="1" s="1"/>
  <c r="BN22" i="1"/>
  <c r="BH22" i="1"/>
  <c r="BB22" i="1"/>
  <c r="AW22" i="1"/>
  <c r="AU22" i="1" s="1"/>
  <c r="AN22" i="1"/>
  <c r="AI22" i="1"/>
  <c r="L22" i="1" s="1"/>
  <c r="BK22" i="1" s="1"/>
  <c r="AA22" i="1"/>
  <c r="Y22" i="1" s="1"/>
  <c r="Z22" i="1"/>
  <c r="R22" i="1"/>
  <c r="K22" i="1"/>
  <c r="J22" i="1" s="1"/>
  <c r="DK21" i="1"/>
  <c r="DJ21" i="1"/>
  <c r="DI21" i="1"/>
  <c r="BJ21" i="1" s="1"/>
  <c r="DH21" i="1"/>
  <c r="BW21" i="1"/>
  <c r="BV21" i="1"/>
  <c r="BN21" i="1"/>
  <c r="BH21" i="1"/>
  <c r="BB21" i="1"/>
  <c r="BO21" i="1" s="1"/>
  <c r="BR21" i="1" s="1"/>
  <c r="AW21" i="1"/>
  <c r="AU21" i="1"/>
  <c r="P21" i="1" s="1"/>
  <c r="AN21" i="1"/>
  <c r="AI21" i="1"/>
  <c r="AG21" i="1"/>
  <c r="AC21" i="1"/>
  <c r="AA21" i="1"/>
  <c r="Z21" i="1"/>
  <c r="Y21" i="1"/>
  <c r="U21" i="1"/>
  <c r="R21" i="1"/>
  <c r="M21" i="1"/>
  <c r="L21" i="1"/>
  <c r="BK21" i="1" s="1"/>
  <c r="K21" i="1"/>
  <c r="J21" i="1"/>
  <c r="DK20" i="1"/>
  <c r="DJ20" i="1"/>
  <c r="DH20" i="1"/>
  <c r="DI20" i="1" s="1"/>
  <c r="BJ20" i="1" s="1"/>
  <c r="BL20" i="1" s="1"/>
  <c r="BW20" i="1"/>
  <c r="BV20" i="1"/>
  <c r="BO20" i="1"/>
  <c r="BR20" i="1" s="1"/>
  <c r="BN20" i="1"/>
  <c r="BH20" i="1"/>
  <c r="BB20" i="1"/>
  <c r="AW20" i="1"/>
  <c r="AU20" i="1" s="1"/>
  <c r="AN20" i="1"/>
  <c r="AI20" i="1"/>
  <c r="L20" i="1" s="1"/>
  <c r="BK20" i="1" s="1"/>
  <c r="AA20" i="1"/>
  <c r="Z20" i="1"/>
  <c r="Y20" i="1" s="1"/>
  <c r="R20" i="1"/>
  <c r="K20" i="1"/>
  <c r="J20" i="1" s="1"/>
  <c r="DK19" i="1"/>
  <c r="DJ19" i="1"/>
  <c r="DI19" i="1"/>
  <c r="BJ19" i="1" s="1"/>
  <c r="DH19" i="1"/>
  <c r="BW19" i="1"/>
  <c r="BV19" i="1"/>
  <c r="BN19" i="1"/>
  <c r="BH19" i="1"/>
  <c r="BB19" i="1"/>
  <c r="BO19" i="1" s="1"/>
  <c r="BR19" i="1" s="1"/>
  <c r="AW19" i="1"/>
  <c r="AU19" i="1"/>
  <c r="P19" i="1" s="1"/>
  <c r="AN19" i="1"/>
  <c r="AI19" i="1"/>
  <c r="AG19" i="1"/>
  <c r="AC19" i="1"/>
  <c r="AA19" i="1"/>
  <c r="Z19" i="1"/>
  <c r="Y19" i="1"/>
  <c r="U19" i="1"/>
  <c r="R19" i="1"/>
  <c r="M19" i="1"/>
  <c r="L19" i="1"/>
  <c r="BK19" i="1" s="1"/>
  <c r="K19" i="1"/>
  <c r="J19" i="1"/>
  <c r="BM19" i="1" l="1"/>
  <c r="AV20" i="1"/>
  <c r="AH20" i="1"/>
  <c r="AG20" i="1"/>
  <c r="M20" i="1"/>
  <c r="P20" i="1"/>
  <c r="BU20" i="1"/>
  <c r="BT20" i="1"/>
  <c r="BX20" i="1" s="1"/>
  <c r="BY20" i="1" s="1"/>
  <c r="BS20" i="1"/>
  <c r="BM21" i="1"/>
  <c r="AV22" i="1"/>
  <c r="AH22" i="1"/>
  <c r="AG22" i="1"/>
  <c r="M22" i="1"/>
  <c r="P22" i="1"/>
  <c r="BU22" i="1"/>
  <c r="BT22" i="1"/>
  <c r="BX22" i="1" s="1"/>
  <c r="BY22" i="1" s="1"/>
  <c r="BS22" i="1"/>
  <c r="BM23" i="1"/>
  <c r="AV24" i="1"/>
  <c r="AH24" i="1"/>
  <c r="AG24" i="1"/>
  <c r="M24" i="1"/>
  <c r="P24" i="1"/>
  <c r="BU24" i="1"/>
  <c r="BT24" i="1"/>
  <c r="BX24" i="1" s="1"/>
  <c r="BY24" i="1" s="1"/>
  <c r="BS24" i="1"/>
  <c r="S26" i="1"/>
  <c r="Q26" i="1" s="1"/>
  <c r="T26" i="1" s="1"/>
  <c r="N26" i="1" s="1"/>
  <c r="O26" i="1" s="1"/>
  <c r="AC26" i="1"/>
  <c r="BL26" i="1"/>
  <c r="V26" i="1"/>
  <c r="W26" i="1" s="1"/>
  <c r="BS27" i="1"/>
  <c r="BU27" i="1"/>
  <c r="BT27" i="1"/>
  <c r="BX27" i="1" s="1"/>
  <c r="BY27" i="1" s="1"/>
  <c r="AC29" i="1"/>
  <c r="BM29" i="1"/>
  <c r="AV30" i="1"/>
  <c r="AH30" i="1"/>
  <c r="AG30" i="1"/>
  <c r="M30" i="1"/>
  <c r="P30" i="1"/>
  <c r="BU30" i="1"/>
  <c r="BT30" i="1"/>
  <c r="BX30" i="1" s="1"/>
  <c r="BY30" i="1" s="1"/>
  <c r="BS30" i="1"/>
  <c r="BL31" i="1"/>
  <c r="AC33" i="1"/>
  <c r="AC36" i="1"/>
  <c r="BS19" i="1"/>
  <c r="BU19" i="1"/>
  <c r="BT19" i="1"/>
  <c r="BX19" i="1" s="1"/>
  <c r="BY19" i="1" s="1"/>
  <c r="BS21" i="1"/>
  <c r="BU21" i="1"/>
  <c r="BT21" i="1"/>
  <c r="BX21" i="1" s="1"/>
  <c r="BY21" i="1" s="1"/>
  <c r="V22" i="1"/>
  <c r="W22" i="1" s="1"/>
  <c r="BL23" i="1"/>
  <c r="V24" i="1"/>
  <c r="W24" i="1" s="1"/>
  <c r="BS25" i="1"/>
  <c r="BU25" i="1"/>
  <c r="BT25" i="1"/>
  <c r="BX25" i="1" s="1"/>
  <c r="BY25" i="1" s="1"/>
  <c r="AD26" i="1"/>
  <c r="AC27" i="1"/>
  <c r="AV28" i="1"/>
  <c r="AH28" i="1"/>
  <c r="AG28" i="1"/>
  <c r="M28" i="1"/>
  <c r="P28" i="1"/>
  <c r="BU28" i="1"/>
  <c r="BT28" i="1"/>
  <c r="BX28" i="1" s="1"/>
  <c r="BY28" i="1" s="1"/>
  <c r="BS28" i="1"/>
  <c r="BL29" i="1"/>
  <c r="BM32" i="1"/>
  <c r="BL19" i="1"/>
  <c r="AC20" i="1"/>
  <c r="BM20" i="1"/>
  <c r="BL21" i="1"/>
  <c r="S22" i="1"/>
  <c r="Q22" i="1" s="1"/>
  <c r="T22" i="1" s="1"/>
  <c r="N22" i="1" s="1"/>
  <c r="O22" i="1" s="1"/>
  <c r="AC22" i="1"/>
  <c r="BM22" i="1"/>
  <c r="S24" i="1"/>
  <c r="Q24" i="1" s="1"/>
  <c r="T24" i="1" s="1"/>
  <c r="N24" i="1" s="1"/>
  <c r="O24" i="1" s="1"/>
  <c r="AC24" i="1"/>
  <c r="BM24" i="1"/>
  <c r="BL24" i="1"/>
  <c r="AC25" i="1"/>
  <c r="S25" i="1"/>
  <c r="Q25" i="1" s="1"/>
  <c r="T25" i="1" s="1"/>
  <c r="N25" i="1" s="1"/>
  <c r="O25" i="1" s="1"/>
  <c r="BM25" i="1"/>
  <c r="AV26" i="1"/>
  <c r="AH26" i="1"/>
  <c r="AG26" i="1"/>
  <c r="M26" i="1"/>
  <c r="P26" i="1"/>
  <c r="BU26" i="1"/>
  <c r="BT26" i="1"/>
  <c r="BX26" i="1" s="1"/>
  <c r="BY26" i="1" s="1"/>
  <c r="BS26" i="1"/>
  <c r="S30" i="1"/>
  <c r="Q30" i="1" s="1"/>
  <c r="T30" i="1" s="1"/>
  <c r="N30" i="1" s="1"/>
  <c r="O30" i="1" s="1"/>
  <c r="AC30" i="1"/>
  <c r="V30" i="1"/>
  <c r="W30" i="1" s="1"/>
  <c r="BS31" i="1"/>
  <c r="BT31" i="1"/>
  <c r="BX31" i="1" s="1"/>
  <c r="BY31" i="1" s="1"/>
  <c r="BU31" i="1"/>
  <c r="BU33" i="1"/>
  <c r="BS33" i="1"/>
  <c r="BT33" i="1"/>
  <c r="BX33" i="1" s="1"/>
  <c r="BY33" i="1" s="1"/>
  <c r="BU39" i="1"/>
  <c r="BT39" i="1"/>
  <c r="BX39" i="1" s="1"/>
  <c r="BY39" i="1" s="1"/>
  <c r="BS39" i="1"/>
  <c r="AD22" i="1"/>
  <c r="BS23" i="1"/>
  <c r="BU23" i="1"/>
  <c r="BT23" i="1"/>
  <c r="BX23" i="1" s="1"/>
  <c r="BY23" i="1" s="1"/>
  <c r="AD24" i="1"/>
  <c r="S28" i="1"/>
  <c r="Q28" i="1" s="1"/>
  <c r="T28" i="1" s="1"/>
  <c r="N28" i="1" s="1"/>
  <c r="O28" i="1" s="1"/>
  <c r="AC28" i="1"/>
  <c r="V28" i="1"/>
  <c r="W28" i="1" s="1"/>
  <c r="BS29" i="1"/>
  <c r="BU29" i="1"/>
  <c r="BT29" i="1"/>
  <c r="BX29" i="1" s="1"/>
  <c r="BY29" i="1" s="1"/>
  <c r="AD30" i="1"/>
  <c r="AC31" i="1"/>
  <c r="BU35" i="1"/>
  <c r="BS35" i="1"/>
  <c r="BT35" i="1"/>
  <c r="BX35" i="1" s="1"/>
  <c r="BY35" i="1" s="1"/>
  <c r="V19" i="1"/>
  <c r="W19" i="1" s="1"/>
  <c r="S19" i="1" s="1"/>
  <c r="Q19" i="1" s="1"/>
  <c r="T19" i="1" s="1"/>
  <c r="N19" i="1" s="1"/>
  <c r="O19" i="1" s="1"/>
  <c r="AH19" i="1"/>
  <c r="AV19" i="1"/>
  <c r="V21" i="1"/>
  <c r="W21" i="1" s="1"/>
  <c r="AH21" i="1"/>
  <c r="AV21" i="1"/>
  <c r="V23" i="1"/>
  <c r="W23" i="1" s="1"/>
  <c r="AD23" i="1" s="1"/>
  <c r="AH23" i="1"/>
  <c r="AV23" i="1"/>
  <c r="V25" i="1"/>
  <c r="W25" i="1" s="1"/>
  <c r="AD25" i="1" s="1"/>
  <c r="AH25" i="1"/>
  <c r="AV25" i="1"/>
  <c r="V27" i="1"/>
  <c r="W27" i="1" s="1"/>
  <c r="S27" i="1" s="1"/>
  <c r="Q27" i="1" s="1"/>
  <c r="T27" i="1" s="1"/>
  <c r="N27" i="1" s="1"/>
  <c r="O27" i="1" s="1"/>
  <c r="AH27" i="1"/>
  <c r="AV27" i="1"/>
  <c r="V29" i="1"/>
  <c r="W29" i="1" s="1"/>
  <c r="AH29" i="1"/>
  <c r="AV29" i="1"/>
  <c r="V31" i="1"/>
  <c r="W31" i="1" s="1"/>
  <c r="AD31" i="1" s="1"/>
  <c r="AH31" i="1"/>
  <c r="AV31" i="1"/>
  <c r="BS32" i="1"/>
  <c r="DI34" i="1"/>
  <c r="BJ34" i="1" s="1"/>
  <c r="BL34" i="1" s="1"/>
  <c r="U34" i="1"/>
  <c r="AG35" i="1"/>
  <c r="M35" i="1"/>
  <c r="BS36" i="1"/>
  <c r="BU36" i="1"/>
  <c r="AC37" i="1"/>
  <c r="DI37" i="1"/>
  <c r="BJ37" i="1" s="1"/>
  <c r="BL37" i="1" s="1"/>
  <c r="U37" i="1"/>
  <c r="BT40" i="1"/>
  <c r="BX40" i="1" s="1"/>
  <c r="BY40" i="1" s="1"/>
  <c r="BS40" i="1"/>
  <c r="BU40" i="1"/>
  <c r="AC42" i="1"/>
  <c r="BT42" i="1"/>
  <c r="BX42" i="1" s="1"/>
  <c r="BY42" i="1" s="1"/>
  <c r="BS42" i="1"/>
  <c r="BU42" i="1"/>
  <c r="AC44" i="1"/>
  <c r="BT44" i="1"/>
  <c r="BX44" i="1" s="1"/>
  <c r="BY44" i="1" s="1"/>
  <c r="BS44" i="1"/>
  <c r="BU44" i="1"/>
  <c r="AC46" i="1"/>
  <c r="BT46" i="1"/>
  <c r="BX46" i="1" s="1"/>
  <c r="BY46" i="1" s="1"/>
  <c r="BS46" i="1"/>
  <c r="BU46" i="1"/>
  <c r="AC48" i="1"/>
  <c r="BT48" i="1"/>
  <c r="BX48" i="1" s="1"/>
  <c r="BY48" i="1" s="1"/>
  <c r="BS48" i="1"/>
  <c r="BU48" i="1"/>
  <c r="AC50" i="1"/>
  <c r="BT50" i="1"/>
  <c r="BX50" i="1" s="1"/>
  <c r="BY50" i="1" s="1"/>
  <c r="BS50" i="1"/>
  <c r="BU50" i="1"/>
  <c r="AC52" i="1"/>
  <c r="BT52" i="1"/>
  <c r="BX52" i="1" s="1"/>
  <c r="BY52" i="1" s="1"/>
  <c r="BS52" i="1"/>
  <c r="BU52" i="1"/>
  <c r="AC54" i="1"/>
  <c r="BT54" i="1"/>
  <c r="BX54" i="1" s="1"/>
  <c r="BY54" i="1" s="1"/>
  <c r="BS54" i="1"/>
  <c r="BU54" i="1"/>
  <c r="AC56" i="1"/>
  <c r="BT56" i="1"/>
  <c r="BX56" i="1" s="1"/>
  <c r="BY56" i="1" s="1"/>
  <c r="BS56" i="1"/>
  <c r="BU56" i="1"/>
  <c r="AC58" i="1"/>
  <c r="BT58" i="1"/>
  <c r="BX58" i="1" s="1"/>
  <c r="BY58" i="1" s="1"/>
  <c r="BS58" i="1"/>
  <c r="BU58" i="1"/>
  <c r="AC60" i="1"/>
  <c r="BT60" i="1"/>
  <c r="BX60" i="1" s="1"/>
  <c r="BY60" i="1" s="1"/>
  <c r="BS60" i="1"/>
  <c r="BU60" i="1"/>
  <c r="AC62" i="1"/>
  <c r="BT62" i="1"/>
  <c r="BX62" i="1" s="1"/>
  <c r="BY62" i="1" s="1"/>
  <c r="BS62" i="1"/>
  <c r="BU62" i="1"/>
  <c r="AC64" i="1"/>
  <c r="U20" i="1"/>
  <c r="V32" i="1"/>
  <c r="W32" i="1" s="1"/>
  <c r="S32" i="1" s="1"/>
  <c r="Q32" i="1" s="1"/>
  <c r="T32" i="1" s="1"/>
  <c r="N32" i="1" s="1"/>
  <c r="O32" i="1" s="1"/>
  <c r="BT32" i="1"/>
  <c r="BX32" i="1" s="1"/>
  <c r="BY32" i="1" s="1"/>
  <c r="AC34" i="1"/>
  <c r="BT36" i="1"/>
  <c r="BX36" i="1" s="1"/>
  <c r="BY36" i="1" s="1"/>
  <c r="DI36" i="1"/>
  <c r="BJ36" i="1" s="1"/>
  <c r="BL36" i="1" s="1"/>
  <c r="U36" i="1"/>
  <c r="AG37" i="1"/>
  <c r="M37" i="1"/>
  <c r="BS38" i="1"/>
  <c r="BU38" i="1"/>
  <c r="AC39" i="1"/>
  <c r="AC40" i="1"/>
  <c r="AC41" i="1"/>
  <c r="AC43" i="1"/>
  <c r="AC45" i="1"/>
  <c r="AC47" i="1"/>
  <c r="AC49" i="1"/>
  <c r="AC51" i="1"/>
  <c r="AC53" i="1"/>
  <c r="AC55" i="1"/>
  <c r="AC57" i="1"/>
  <c r="AC59" i="1"/>
  <c r="AC61" i="1"/>
  <c r="AC63" i="1"/>
  <c r="P33" i="1"/>
  <c r="DI33" i="1"/>
  <c r="BJ33" i="1" s="1"/>
  <c r="BL33" i="1" s="1"/>
  <c r="U33" i="1"/>
  <c r="BM34" i="1"/>
  <c r="P35" i="1"/>
  <c r="BT38" i="1"/>
  <c r="BX38" i="1" s="1"/>
  <c r="BY38" i="1" s="1"/>
  <c r="DI38" i="1"/>
  <c r="BJ38" i="1" s="1"/>
  <c r="BL38" i="1" s="1"/>
  <c r="U38" i="1"/>
  <c r="AV39" i="1"/>
  <c r="AH39" i="1"/>
  <c r="AG39" i="1"/>
  <c r="M39" i="1"/>
  <c r="DI39" i="1"/>
  <c r="BJ39" i="1" s="1"/>
  <c r="BL39" i="1" s="1"/>
  <c r="U39" i="1"/>
  <c r="BM40" i="1"/>
  <c r="P41" i="1"/>
  <c r="AV41" i="1"/>
  <c r="AH41" i="1"/>
  <c r="AG41" i="1"/>
  <c r="M41" i="1"/>
  <c r="P43" i="1"/>
  <c r="AV43" i="1"/>
  <c r="AH43" i="1"/>
  <c r="AG43" i="1"/>
  <c r="M43" i="1"/>
  <c r="P45" i="1"/>
  <c r="AV45" i="1"/>
  <c r="AH45" i="1"/>
  <c r="AG45" i="1"/>
  <c r="M45" i="1"/>
  <c r="P47" i="1"/>
  <c r="AV47" i="1"/>
  <c r="AH47" i="1"/>
  <c r="AG47" i="1"/>
  <c r="M47" i="1"/>
  <c r="P49" i="1"/>
  <c r="AV49" i="1"/>
  <c r="AH49" i="1"/>
  <c r="AG49" i="1"/>
  <c r="M49" i="1"/>
  <c r="P51" i="1"/>
  <c r="AV51" i="1"/>
  <c r="AH51" i="1"/>
  <c r="AG51" i="1"/>
  <c r="M51" i="1"/>
  <c r="P53" i="1"/>
  <c r="AV53" i="1"/>
  <c r="AH53" i="1"/>
  <c r="AG53" i="1"/>
  <c r="M53" i="1"/>
  <c r="P55" i="1"/>
  <c r="AV55" i="1"/>
  <c r="AH55" i="1"/>
  <c r="AG55" i="1"/>
  <c r="M55" i="1"/>
  <c r="P57" i="1"/>
  <c r="AV57" i="1"/>
  <c r="AH57" i="1"/>
  <c r="AG57" i="1"/>
  <c r="M57" i="1"/>
  <c r="P59" i="1"/>
  <c r="AV59" i="1"/>
  <c r="AH59" i="1"/>
  <c r="AG59" i="1"/>
  <c r="M59" i="1"/>
  <c r="P61" i="1"/>
  <c r="AV61" i="1"/>
  <c r="AH61" i="1"/>
  <c r="AG61" i="1"/>
  <c r="M61" i="1"/>
  <c r="P63" i="1"/>
  <c r="AV63" i="1"/>
  <c r="AH63" i="1"/>
  <c r="AG63" i="1"/>
  <c r="M63" i="1"/>
  <c r="BM33" i="1"/>
  <c r="AG33" i="1"/>
  <c r="M33" i="1"/>
  <c r="BS34" i="1"/>
  <c r="BU34" i="1"/>
  <c r="AC35" i="1"/>
  <c r="DI35" i="1"/>
  <c r="BJ35" i="1" s="1"/>
  <c r="BL35" i="1" s="1"/>
  <c r="U35" i="1"/>
  <c r="BM36" i="1"/>
  <c r="BU37" i="1"/>
  <c r="BS37" i="1"/>
  <c r="AC38" i="1"/>
  <c r="BU41" i="1"/>
  <c r="BT41" i="1"/>
  <c r="BX41" i="1" s="1"/>
  <c r="BY41" i="1" s="1"/>
  <c r="BS41" i="1"/>
  <c r="BU43" i="1"/>
  <c r="BT43" i="1"/>
  <c r="BX43" i="1" s="1"/>
  <c r="BY43" i="1" s="1"/>
  <c r="BS43" i="1"/>
  <c r="BU45" i="1"/>
  <c r="BT45" i="1"/>
  <c r="BX45" i="1" s="1"/>
  <c r="BY45" i="1" s="1"/>
  <c r="BS45" i="1"/>
  <c r="BU47" i="1"/>
  <c r="BT47" i="1"/>
  <c r="BX47" i="1" s="1"/>
  <c r="BY47" i="1" s="1"/>
  <c r="BS47" i="1"/>
  <c r="BU49" i="1"/>
  <c r="BT49" i="1"/>
  <c r="BX49" i="1" s="1"/>
  <c r="BY49" i="1" s="1"/>
  <c r="BS49" i="1"/>
  <c r="BU51" i="1"/>
  <c r="BT51" i="1"/>
  <c r="BX51" i="1" s="1"/>
  <c r="BY51" i="1" s="1"/>
  <c r="BS51" i="1"/>
  <c r="BU53" i="1"/>
  <c r="BT53" i="1"/>
  <c r="BX53" i="1" s="1"/>
  <c r="BY53" i="1" s="1"/>
  <c r="BS53" i="1"/>
  <c r="BU55" i="1"/>
  <c r="BT55" i="1"/>
  <c r="BX55" i="1" s="1"/>
  <c r="BY55" i="1" s="1"/>
  <c r="BS55" i="1"/>
  <c r="BU57" i="1"/>
  <c r="BT57" i="1"/>
  <c r="BX57" i="1" s="1"/>
  <c r="BY57" i="1" s="1"/>
  <c r="BS57" i="1"/>
  <c r="BU59" i="1"/>
  <c r="BT59" i="1"/>
  <c r="BX59" i="1" s="1"/>
  <c r="BY59" i="1" s="1"/>
  <c r="BS59" i="1"/>
  <c r="BM60" i="1"/>
  <c r="BU61" i="1"/>
  <c r="BT61" i="1"/>
  <c r="BX61" i="1" s="1"/>
  <c r="BY61" i="1" s="1"/>
  <c r="BS61" i="1"/>
  <c r="BM62" i="1"/>
  <c r="BU63" i="1"/>
  <c r="BT63" i="1"/>
  <c r="BX63" i="1" s="1"/>
  <c r="BY63" i="1" s="1"/>
  <c r="BS63" i="1"/>
  <c r="U41" i="1"/>
  <c r="U43" i="1"/>
  <c r="U45" i="1"/>
  <c r="U47" i="1"/>
  <c r="U49" i="1"/>
  <c r="U51" i="1"/>
  <c r="U53" i="1"/>
  <c r="U55" i="1"/>
  <c r="U57" i="1"/>
  <c r="U59" i="1"/>
  <c r="U61" i="1"/>
  <c r="U63" i="1"/>
  <c r="BS64" i="1"/>
  <c r="Y65" i="1"/>
  <c r="M66" i="1"/>
  <c r="BM67" i="1"/>
  <c r="BL68" i="1"/>
  <c r="AC69" i="1"/>
  <c r="BM69" i="1"/>
  <c r="BL70" i="1"/>
  <c r="AC71" i="1"/>
  <c r="AC73" i="1"/>
  <c r="BM73" i="1"/>
  <c r="BL73" i="1"/>
  <c r="V73" i="1"/>
  <c r="W73" i="1" s="1"/>
  <c r="BS74" i="1"/>
  <c r="BU74" i="1"/>
  <c r="BT74" i="1"/>
  <c r="BX74" i="1" s="1"/>
  <c r="BY74" i="1" s="1"/>
  <c r="AC76" i="1"/>
  <c r="BM76" i="1"/>
  <c r="AV77" i="1"/>
  <c r="AH77" i="1"/>
  <c r="AG77" i="1"/>
  <c r="M77" i="1"/>
  <c r="P77" i="1"/>
  <c r="BU77" i="1"/>
  <c r="BT77" i="1"/>
  <c r="BX77" i="1" s="1"/>
  <c r="BY77" i="1" s="1"/>
  <c r="BS77" i="1"/>
  <c r="BL78" i="1"/>
  <c r="BT64" i="1"/>
  <c r="BX64" i="1" s="1"/>
  <c r="BY64" i="1" s="1"/>
  <c r="BU66" i="1"/>
  <c r="BT66" i="1"/>
  <c r="BX66" i="1" s="1"/>
  <c r="BY66" i="1" s="1"/>
  <c r="BS66" i="1"/>
  <c r="V71" i="1"/>
  <c r="W71" i="1" s="1"/>
  <c r="AD71" i="1" s="1"/>
  <c r="BS72" i="1"/>
  <c r="BU72" i="1"/>
  <c r="BT72" i="1"/>
  <c r="BX72" i="1" s="1"/>
  <c r="BY72" i="1" s="1"/>
  <c r="AD73" i="1"/>
  <c r="AC74" i="1"/>
  <c r="S74" i="1"/>
  <c r="Q74" i="1" s="1"/>
  <c r="T74" i="1" s="1"/>
  <c r="N74" i="1" s="1"/>
  <c r="O74" i="1" s="1"/>
  <c r="AV75" i="1"/>
  <c r="AH75" i="1"/>
  <c r="AG75" i="1"/>
  <c r="M75" i="1"/>
  <c r="P75" i="1"/>
  <c r="BU75" i="1"/>
  <c r="BT75" i="1"/>
  <c r="BX75" i="1" s="1"/>
  <c r="BY75" i="1" s="1"/>
  <c r="BS75" i="1"/>
  <c r="BL76" i="1"/>
  <c r="AC79" i="1"/>
  <c r="BM79" i="1"/>
  <c r="BL79" i="1"/>
  <c r="V79" i="1"/>
  <c r="W79" i="1" s="1"/>
  <c r="AC81" i="1"/>
  <c r="AC82" i="1"/>
  <c r="BS83" i="1"/>
  <c r="BU83" i="1"/>
  <c r="BT83" i="1"/>
  <c r="BX83" i="1" s="1"/>
  <c r="BY83" i="1" s="1"/>
  <c r="AC85" i="1"/>
  <c r="U40" i="1"/>
  <c r="U42" i="1"/>
  <c r="U44" i="1"/>
  <c r="U46" i="1"/>
  <c r="U48" i="1"/>
  <c r="U50" i="1"/>
  <c r="U52" i="1"/>
  <c r="U54" i="1"/>
  <c r="U56" i="1"/>
  <c r="U58" i="1"/>
  <c r="U60" i="1"/>
  <c r="U62" i="1"/>
  <c r="U64" i="1"/>
  <c r="AV65" i="1"/>
  <c r="AH65" i="1"/>
  <c r="AG65" i="1"/>
  <c r="M65" i="1"/>
  <c r="AD66" i="1"/>
  <c r="BL66" i="1"/>
  <c r="AV67" i="1"/>
  <c r="AH67" i="1"/>
  <c r="AG67" i="1"/>
  <c r="M67" i="1"/>
  <c r="P67" i="1"/>
  <c r="BU67" i="1"/>
  <c r="BT67" i="1"/>
  <c r="BX67" i="1" s="1"/>
  <c r="BY67" i="1" s="1"/>
  <c r="BS67" i="1"/>
  <c r="BM68" i="1"/>
  <c r="AV69" i="1"/>
  <c r="AH69" i="1"/>
  <c r="AG69" i="1"/>
  <c r="M69" i="1"/>
  <c r="P69" i="1"/>
  <c r="BU69" i="1"/>
  <c r="BT69" i="1"/>
  <c r="BX69" i="1" s="1"/>
  <c r="BY69" i="1" s="1"/>
  <c r="BS69" i="1"/>
  <c r="BM70" i="1"/>
  <c r="AV71" i="1"/>
  <c r="AH71" i="1"/>
  <c r="AG71" i="1"/>
  <c r="M71" i="1"/>
  <c r="P71" i="1"/>
  <c r="AC72" i="1"/>
  <c r="S72" i="1"/>
  <c r="Q72" i="1" s="1"/>
  <c r="T72" i="1" s="1"/>
  <c r="N72" i="1" s="1"/>
  <c r="O72" i="1" s="1"/>
  <c r="BM72" i="1"/>
  <c r="AV73" i="1"/>
  <c r="AH73" i="1"/>
  <c r="AG73" i="1"/>
  <c r="M73" i="1"/>
  <c r="P73" i="1"/>
  <c r="BU73" i="1"/>
  <c r="BT73" i="1"/>
  <c r="BX73" i="1" s="1"/>
  <c r="BY73" i="1" s="1"/>
  <c r="BS73" i="1"/>
  <c r="S77" i="1"/>
  <c r="Q77" i="1" s="1"/>
  <c r="T77" i="1" s="1"/>
  <c r="AC77" i="1"/>
  <c r="V77" i="1"/>
  <c r="W77" i="1" s="1"/>
  <c r="BS78" i="1"/>
  <c r="BU78" i="1"/>
  <c r="BT78" i="1"/>
  <c r="BX78" i="1" s="1"/>
  <c r="BY78" i="1" s="1"/>
  <c r="AD79" i="1"/>
  <c r="AC80" i="1"/>
  <c r="AC84" i="1"/>
  <c r="BU84" i="1"/>
  <c r="BS84" i="1"/>
  <c r="BT84" i="1"/>
  <c r="BX84" i="1" s="1"/>
  <c r="BY84" i="1" s="1"/>
  <c r="BT65" i="1"/>
  <c r="BX65" i="1" s="1"/>
  <c r="BY65" i="1" s="1"/>
  <c r="BS65" i="1"/>
  <c r="V66" i="1"/>
  <c r="W66" i="1" s="1"/>
  <c r="P66" i="1"/>
  <c r="AV66" i="1"/>
  <c r="AH66" i="1"/>
  <c r="BS68" i="1"/>
  <c r="BU68" i="1"/>
  <c r="BT68" i="1"/>
  <c r="BX68" i="1" s="1"/>
  <c r="BY68" i="1" s="1"/>
  <c r="V69" i="1"/>
  <c r="W69" i="1" s="1"/>
  <c r="AD69" i="1" s="1"/>
  <c r="BS70" i="1"/>
  <c r="BU70" i="1"/>
  <c r="BT70" i="1"/>
  <c r="BX70" i="1" s="1"/>
  <c r="BY70" i="1" s="1"/>
  <c r="BU71" i="1"/>
  <c r="BT71" i="1"/>
  <c r="BX71" i="1" s="1"/>
  <c r="BY71" i="1" s="1"/>
  <c r="BS71" i="1"/>
  <c r="AD74" i="1"/>
  <c r="AC75" i="1"/>
  <c r="V75" i="1"/>
  <c r="W75" i="1" s="1"/>
  <c r="BS76" i="1"/>
  <c r="BU76" i="1"/>
  <c r="BT76" i="1"/>
  <c r="BX76" i="1" s="1"/>
  <c r="BY76" i="1" s="1"/>
  <c r="AD77" i="1"/>
  <c r="AC78" i="1"/>
  <c r="AV79" i="1"/>
  <c r="AH79" i="1"/>
  <c r="AG79" i="1"/>
  <c r="M79" i="1"/>
  <c r="P79" i="1"/>
  <c r="BU79" i="1"/>
  <c r="BT79" i="1"/>
  <c r="BX79" i="1" s="1"/>
  <c r="BY79" i="1" s="1"/>
  <c r="BS79" i="1"/>
  <c r="BS81" i="1"/>
  <c r="BT81" i="1"/>
  <c r="BX81" i="1" s="1"/>
  <c r="BY81" i="1" s="1"/>
  <c r="BU81" i="1"/>
  <c r="V68" i="1"/>
  <c r="W68" i="1" s="1"/>
  <c r="S68" i="1" s="1"/>
  <c r="Q68" i="1" s="1"/>
  <c r="T68" i="1" s="1"/>
  <c r="N68" i="1" s="1"/>
  <c r="O68" i="1" s="1"/>
  <c r="AH68" i="1"/>
  <c r="AV68" i="1"/>
  <c r="V70" i="1"/>
  <c r="W70" i="1" s="1"/>
  <c r="AH70" i="1"/>
  <c r="AV70" i="1"/>
  <c r="V72" i="1"/>
  <c r="W72" i="1" s="1"/>
  <c r="AH72" i="1"/>
  <c r="AV72" i="1"/>
  <c r="V74" i="1"/>
  <c r="W74" i="1" s="1"/>
  <c r="AH74" i="1"/>
  <c r="AV74" i="1"/>
  <c r="V76" i="1"/>
  <c r="W76" i="1" s="1"/>
  <c r="AD76" i="1" s="1"/>
  <c r="AH76" i="1"/>
  <c r="AV76" i="1"/>
  <c r="V78" i="1"/>
  <c r="W78" i="1" s="1"/>
  <c r="AH78" i="1"/>
  <c r="AV78" i="1"/>
  <c r="V80" i="1"/>
  <c r="W80" i="1" s="1"/>
  <c r="BT80" i="1"/>
  <c r="BX80" i="1" s="1"/>
  <c r="BY80" i="1" s="1"/>
  <c r="Y81" i="1"/>
  <c r="U82" i="1"/>
  <c r="BS82" i="1"/>
  <c r="AG83" i="1"/>
  <c r="M83" i="1"/>
  <c r="DI85" i="1"/>
  <c r="BJ85" i="1" s="1"/>
  <c r="BL85" i="1" s="1"/>
  <c r="U85" i="1"/>
  <c r="AG87" i="1"/>
  <c r="M87" i="1"/>
  <c r="AV87" i="1"/>
  <c r="AC88" i="1"/>
  <c r="AC89" i="1"/>
  <c r="BM90" i="1"/>
  <c r="DI90" i="1"/>
  <c r="BJ90" i="1" s="1"/>
  <c r="BL90" i="1" s="1"/>
  <c r="U90" i="1"/>
  <c r="AC95" i="1"/>
  <c r="BU96" i="1"/>
  <c r="BT96" i="1"/>
  <c r="BX96" i="1" s="1"/>
  <c r="BY96" i="1" s="1"/>
  <c r="BS96" i="1"/>
  <c r="BU110" i="1"/>
  <c r="BT110" i="1"/>
  <c r="BX110" i="1" s="1"/>
  <c r="BY110" i="1" s="1"/>
  <c r="BS110" i="1"/>
  <c r="U65" i="1"/>
  <c r="U67" i="1"/>
  <c r="DI81" i="1"/>
  <c r="BJ81" i="1" s="1"/>
  <c r="BL81" i="1" s="1"/>
  <c r="U81" i="1"/>
  <c r="BT82" i="1"/>
  <c r="BX82" i="1" s="1"/>
  <c r="BY82" i="1" s="1"/>
  <c r="AC83" i="1"/>
  <c r="DI84" i="1"/>
  <c r="BJ84" i="1" s="1"/>
  <c r="BL84" i="1" s="1"/>
  <c r="U84" i="1"/>
  <c r="BM85" i="1"/>
  <c r="AG85" i="1"/>
  <c r="M85" i="1"/>
  <c r="BS87" i="1"/>
  <c r="BU87" i="1"/>
  <c r="BT87" i="1"/>
  <c r="BX87" i="1" s="1"/>
  <c r="BY87" i="1" s="1"/>
  <c r="BU88" i="1"/>
  <c r="BS88" i="1"/>
  <c r="BT88" i="1"/>
  <c r="BX88" i="1" s="1"/>
  <c r="BY88" i="1" s="1"/>
  <c r="DI89" i="1"/>
  <c r="BJ89" i="1" s="1"/>
  <c r="BL89" i="1" s="1"/>
  <c r="U89" i="1"/>
  <c r="AC90" i="1"/>
  <c r="BU90" i="1"/>
  <c r="BS90" i="1"/>
  <c r="BT90" i="1"/>
  <c r="BX90" i="1" s="1"/>
  <c r="BY90" i="1" s="1"/>
  <c r="AC91" i="1"/>
  <c r="BS93" i="1"/>
  <c r="BU93" i="1"/>
  <c r="BT93" i="1"/>
  <c r="BX93" i="1" s="1"/>
  <c r="BY93" i="1" s="1"/>
  <c r="BU98" i="1"/>
  <c r="BT98" i="1"/>
  <c r="BX98" i="1" s="1"/>
  <c r="BY98" i="1" s="1"/>
  <c r="BS98" i="1"/>
  <c r="BU100" i="1"/>
  <c r="BT100" i="1"/>
  <c r="BX100" i="1" s="1"/>
  <c r="BY100" i="1" s="1"/>
  <c r="BS100" i="1"/>
  <c r="AC103" i="1"/>
  <c r="BU104" i="1"/>
  <c r="BT104" i="1"/>
  <c r="BX104" i="1" s="1"/>
  <c r="BY104" i="1" s="1"/>
  <c r="BS104" i="1"/>
  <c r="P80" i="1"/>
  <c r="AH80" i="1"/>
  <c r="AG81" i="1"/>
  <c r="M81" i="1"/>
  <c r="P83" i="1"/>
  <c r="DI86" i="1"/>
  <c r="BJ86" i="1" s="1"/>
  <c r="BL86" i="1" s="1"/>
  <c r="U86" i="1"/>
  <c r="P87" i="1"/>
  <c r="BS89" i="1"/>
  <c r="BU89" i="1"/>
  <c r="BT89" i="1"/>
  <c r="BX89" i="1" s="1"/>
  <c r="BY89" i="1" s="1"/>
  <c r="AG91" i="1"/>
  <c r="M91" i="1"/>
  <c r="AV91" i="1"/>
  <c r="AC92" i="1"/>
  <c r="AC93" i="1"/>
  <c r="AC94" i="1"/>
  <c r="BU94" i="1"/>
  <c r="BS94" i="1"/>
  <c r="BT94" i="1"/>
  <c r="BX94" i="1" s="1"/>
  <c r="BY94" i="1" s="1"/>
  <c r="AC97" i="1"/>
  <c r="BU106" i="1"/>
  <c r="BT106" i="1"/>
  <c r="BX106" i="1" s="1"/>
  <c r="BY106" i="1" s="1"/>
  <c r="BS106" i="1"/>
  <c r="BU108" i="1"/>
  <c r="BT108" i="1"/>
  <c r="BX108" i="1" s="1"/>
  <c r="BY108" i="1" s="1"/>
  <c r="BS108" i="1"/>
  <c r="BM83" i="1"/>
  <c r="DI83" i="1"/>
  <c r="BJ83" i="1" s="1"/>
  <c r="BL83" i="1" s="1"/>
  <c r="U83" i="1"/>
  <c r="BM84" i="1"/>
  <c r="BS85" i="1"/>
  <c r="BU85" i="1"/>
  <c r="AC86" i="1"/>
  <c r="BU86" i="1"/>
  <c r="BS86" i="1"/>
  <c r="BT86" i="1"/>
  <c r="BX86" i="1" s="1"/>
  <c r="BY86" i="1" s="1"/>
  <c r="AC87" i="1"/>
  <c r="BS91" i="1"/>
  <c r="BU91" i="1"/>
  <c r="BT91" i="1"/>
  <c r="BX91" i="1" s="1"/>
  <c r="BY91" i="1" s="1"/>
  <c r="BU92" i="1"/>
  <c r="BS92" i="1"/>
  <c r="BT92" i="1"/>
  <c r="BX92" i="1" s="1"/>
  <c r="BY92" i="1" s="1"/>
  <c r="BU102" i="1"/>
  <c r="BT102" i="1"/>
  <c r="BX102" i="1" s="1"/>
  <c r="BY102" i="1" s="1"/>
  <c r="BS102" i="1"/>
  <c r="AC105" i="1"/>
  <c r="DI88" i="1"/>
  <c r="BJ88" i="1" s="1"/>
  <c r="BL88" i="1" s="1"/>
  <c r="U88" i="1"/>
  <c r="BM89" i="1"/>
  <c r="AG89" i="1"/>
  <c r="M89" i="1"/>
  <c r="DI91" i="1"/>
  <c r="BJ91" i="1" s="1"/>
  <c r="BL91" i="1" s="1"/>
  <c r="U91" i="1"/>
  <c r="BM92" i="1"/>
  <c r="AC99" i="1"/>
  <c r="AG99" i="1"/>
  <c r="M99" i="1"/>
  <c r="P99" i="1"/>
  <c r="DI100" i="1"/>
  <c r="BJ100" i="1" s="1"/>
  <c r="BL100" i="1" s="1"/>
  <c r="U100" i="1"/>
  <c r="BS101" i="1"/>
  <c r="BU101" i="1"/>
  <c r="BT101" i="1"/>
  <c r="BX101" i="1" s="1"/>
  <c r="BY101" i="1" s="1"/>
  <c r="DI101" i="1"/>
  <c r="BJ101" i="1" s="1"/>
  <c r="BL101" i="1" s="1"/>
  <c r="AC102" i="1"/>
  <c r="AC107" i="1"/>
  <c r="AG107" i="1"/>
  <c r="M107" i="1"/>
  <c r="P107" i="1"/>
  <c r="DI108" i="1"/>
  <c r="BJ108" i="1" s="1"/>
  <c r="BL108" i="1" s="1"/>
  <c r="U108" i="1"/>
  <c r="BS109" i="1"/>
  <c r="BU109" i="1"/>
  <c r="BT109" i="1"/>
  <c r="BX109" i="1" s="1"/>
  <c r="BY109" i="1" s="1"/>
  <c r="DI109" i="1"/>
  <c r="BJ109" i="1" s="1"/>
  <c r="BL109" i="1" s="1"/>
  <c r="AC110" i="1"/>
  <c r="DI111" i="1"/>
  <c r="BJ111" i="1" s="1"/>
  <c r="BL111" i="1" s="1"/>
  <c r="U111" i="1"/>
  <c r="AC117" i="1"/>
  <c r="AV117" i="1"/>
  <c r="AH117" i="1"/>
  <c r="AG117" i="1"/>
  <c r="M117" i="1"/>
  <c r="P117" i="1"/>
  <c r="AC137" i="1"/>
  <c r="BS140" i="1"/>
  <c r="BU140" i="1"/>
  <c r="BT140" i="1"/>
  <c r="BX140" i="1" s="1"/>
  <c r="BY140" i="1" s="1"/>
  <c r="AG142" i="1"/>
  <c r="M142" i="1"/>
  <c r="AV142" i="1"/>
  <c r="P142" i="1"/>
  <c r="AH142" i="1"/>
  <c r="AC143" i="1"/>
  <c r="DI93" i="1"/>
  <c r="BJ93" i="1" s="1"/>
  <c r="BL93" i="1" s="1"/>
  <c r="U93" i="1"/>
  <c r="AG97" i="1"/>
  <c r="M97" i="1"/>
  <c r="P97" i="1"/>
  <c r="BM98" i="1"/>
  <c r="DI98" i="1"/>
  <c r="BJ98" i="1" s="1"/>
  <c r="BL98" i="1" s="1"/>
  <c r="U98" i="1"/>
  <c r="BM99" i="1"/>
  <c r="BS99" i="1"/>
  <c r="BU99" i="1"/>
  <c r="BT99" i="1"/>
  <c r="BX99" i="1" s="1"/>
  <c r="BY99" i="1" s="1"/>
  <c r="AC100" i="1"/>
  <c r="AG105" i="1"/>
  <c r="M105" i="1"/>
  <c r="P105" i="1"/>
  <c r="DI106" i="1"/>
  <c r="BJ106" i="1" s="1"/>
  <c r="BL106" i="1" s="1"/>
  <c r="U106" i="1"/>
  <c r="BM107" i="1"/>
  <c r="BS107" i="1"/>
  <c r="BU107" i="1"/>
  <c r="BT107" i="1"/>
  <c r="BX107" i="1" s="1"/>
  <c r="BY107" i="1" s="1"/>
  <c r="AC108" i="1"/>
  <c r="BS111" i="1"/>
  <c r="BU111" i="1"/>
  <c r="BT111" i="1"/>
  <c r="BX111" i="1" s="1"/>
  <c r="BY111" i="1" s="1"/>
  <c r="AC113" i="1"/>
  <c r="X114" i="1"/>
  <c r="AB114" i="1" s="1"/>
  <c r="AE114" i="1"/>
  <c r="BT117" i="1"/>
  <c r="BX117" i="1" s="1"/>
  <c r="BY117" i="1" s="1"/>
  <c r="BS117" i="1"/>
  <c r="DI117" i="1"/>
  <c r="BJ117" i="1" s="1"/>
  <c r="BL117" i="1" s="1"/>
  <c r="U117" i="1"/>
  <c r="AC118" i="1"/>
  <c r="AV121" i="1"/>
  <c r="AH121" i="1"/>
  <c r="AG121" i="1"/>
  <c r="M121" i="1"/>
  <c r="P121" i="1"/>
  <c r="AC122" i="1"/>
  <c r="AV125" i="1"/>
  <c r="AH125" i="1"/>
  <c r="AG125" i="1"/>
  <c r="M125" i="1"/>
  <c r="P125" i="1"/>
  <c r="AC126" i="1"/>
  <c r="AV129" i="1"/>
  <c r="AH129" i="1"/>
  <c r="AG129" i="1"/>
  <c r="M129" i="1"/>
  <c r="P129" i="1"/>
  <c r="AC130" i="1"/>
  <c r="DI87" i="1"/>
  <c r="BJ87" i="1" s="1"/>
  <c r="BL87" i="1" s="1"/>
  <c r="U87" i="1"/>
  <c r="BM88" i="1"/>
  <c r="P89" i="1"/>
  <c r="DI92" i="1"/>
  <c r="BJ92" i="1" s="1"/>
  <c r="BL92" i="1" s="1"/>
  <c r="U92" i="1"/>
  <c r="BM93" i="1"/>
  <c r="AG93" i="1"/>
  <c r="M93" i="1"/>
  <c r="AG95" i="1"/>
  <c r="M95" i="1"/>
  <c r="P95" i="1"/>
  <c r="DI96" i="1"/>
  <c r="BJ96" i="1" s="1"/>
  <c r="BL96" i="1" s="1"/>
  <c r="U96" i="1"/>
  <c r="BS97" i="1"/>
  <c r="BU97" i="1"/>
  <c r="BT97" i="1"/>
  <c r="BX97" i="1" s="1"/>
  <c r="BY97" i="1" s="1"/>
  <c r="DI97" i="1"/>
  <c r="BJ97" i="1" s="1"/>
  <c r="BL97" i="1" s="1"/>
  <c r="AC98" i="1"/>
  <c r="AG103" i="1"/>
  <c r="M103" i="1"/>
  <c r="P103" i="1"/>
  <c r="DI104" i="1"/>
  <c r="BJ104" i="1" s="1"/>
  <c r="BL104" i="1" s="1"/>
  <c r="U104" i="1"/>
  <c r="BS105" i="1"/>
  <c r="BU105" i="1"/>
  <c r="BT105" i="1"/>
  <c r="BX105" i="1" s="1"/>
  <c r="BY105" i="1" s="1"/>
  <c r="DI105" i="1"/>
  <c r="BJ105" i="1" s="1"/>
  <c r="BL105" i="1" s="1"/>
  <c r="AC106" i="1"/>
  <c r="AC111" i="1"/>
  <c r="U112" i="1"/>
  <c r="DI112" i="1"/>
  <c r="BJ112" i="1" s="1"/>
  <c r="BL112" i="1" s="1"/>
  <c r="BT113" i="1"/>
  <c r="BX113" i="1" s="1"/>
  <c r="BY113" i="1" s="1"/>
  <c r="BS113" i="1"/>
  <c r="BU113" i="1"/>
  <c r="BM117" i="1"/>
  <c r="BU117" i="1"/>
  <c r="AD122" i="1"/>
  <c r="AD130" i="1"/>
  <c r="AC133" i="1"/>
  <c r="AV135" i="1"/>
  <c r="AH135" i="1"/>
  <c r="AG135" i="1"/>
  <c r="M135" i="1"/>
  <c r="P135" i="1"/>
  <c r="BU136" i="1"/>
  <c r="BT136" i="1"/>
  <c r="BX136" i="1" s="1"/>
  <c r="BY136" i="1" s="1"/>
  <c r="BS136" i="1"/>
  <c r="AC144" i="1"/>
  <c r="DI94" i="1"/>
  <c r="BJ94" i="1" s="1"/>
  <c r="BL94" i="1" s="1"/>
  <c r="U94" i="1"/>
  <c r="BM95" i="1"/>
  <c r="BS95" i="1"/>
  <c r="BU95" i="1"/>
  <c r="BT95" i="1"/>
  <c r="BX95" i="1" s="1"/>
  <c r="BY95" i="1" s="1"/>
  <c r="AC96" i="1"/>
  <c r="AC101" i="1"/>
  <c r="AG101" i="1"/>
  <c r="M101" i="1"/>
  <c r="P101" i="1"/>
  <c r="DI102" i="1"/>
  <c r="BJ102" i="1" s="1"/>
  <c r="BL102" i="1" s="1"/>
  <c r="U102" i="1"/>
  <c r="BM103" i="1"/>
  <c r="BS103" i="1"/>
  <c r="BU103" i="1"/>
  <c r="BT103" i="1"/>
  <c r="BX103" i="1" s="1"/>
  <c r="BY103" i="1" s="1"/>
  <c r="AC104" i="1"/>
  <c r="AC109" i="1"/>
  <c r="AG109" i="1"/>
  <c r="M109" i="1"/>
  <c r="P109" i="1"/>
  <c r="BM110" i="1"/>
  <c r="DI110" i="1"/>
  <c r="BJ110" i="1" s="1"/>
  <c r="BL110" i="1" s="1"/>
  <c r="U110" i="1"/>
  <c r="AC112" i="1"/>
  <c r="BU112" i="1"/>
  <c r="BS112" i="1"/>
  <c r="BT112" i="1"/>
  <c r="BX112" i="1" s="1"/>
  <c r="BY112" i="1" s="1"/>
  <c r="AD114" i="1"/>
  <c r="BT115" i="1"/>
  <c r="BX115" i="1" s="1"/>
  <c r="BY115" i="1" s="1"/>
  <c r="BS115" i="1"/>
  <c r="BU115" i="1"/>
  <c r="V116" i="1"/>
  <c r="W116" i="1" s="1"/>
  <c r="AV119" i="1"/>
  <c r="AH119" i="1"/>
  <c r="AG119" i="1"/>
  <c r="M119" i="1"/>
  <c r="P119" i="1"/>
  <c r="S120" i="1"/>
  <c r="Q120" i="1" s="1"/>
  <c r="T120" i="1" s="1"/>
  <c r="N120" i="1" s="1"/>
  <c r="O120" i="1" s="1"/>
  <c r="AC120" i="1"/>
  <c r="AV123" i="1"/>
  <c r="AH123" i="1"/>
  <c r="AG123" i="1"/>
  <c r="M123" i="1"/>
  <c r="P123" i="1"/>
  <c r="AC124" i="1"/>
  <c r="AV127" i="1"/>
  <c r="AH127" i="1"/>
  <c r="AG127" i="1"/>
  <c r="M127" i="1"/>
  <c r="P127" i="1"/>
  <c r="S128" i="1"/>
  <c r="Q128" i="1" s="1"/>
  <c r="T128" i="1" s="1"/>
  <c r="N128" i="1" s="1"/>
  <c r="O128" i="1" s="1"/>
  <c r="AC128" i="1"/>
  <c r="AV131" i="1"/>
  <c r="AH131" i="1"/>
  <c r="AG131" i="1"/>
  <c r="M131" i="1"/>
  <c r="P131" i="1"/>
  <c r="BU145" i="1"/>
  <c r="BS145" i="1"/>
  <c r="BT145" i="1"/>
  <c r="BX145" i="1" s="1"/>
  <c r="BY145" i="1" s="1"/>
  <c r="AC148" i="1"/>
  <c r="BU149" i="1"/>
  <c r="BT149" i="1"/>
  <c r="BX149" i="1" s="1"/>
  <c r="BY149" i="1" s="1"/>
  <c r="BS149" i="1"/>
  <c r="AC152" i="1"/>
  <c r="BU153" i="1"/>
  <c r="BT153" i="1"/>
  <c r="BX153" i="1" s="1"/>
  <c r="BY153" i="1" s="1"/>
  <c r="BS153" i="1"/>
  <c r="AC156" i="1"/>
  <c r="BU157" i="1"/>
  <c r="BT157" i="1"/>
  <c r="BX157" i="1" s="1"/>
  <c r="BY157" i="1" s="1"/>
  <c r="BS157" i="1"/>
  <c r="AC160" i="1"/>
  <c r="BU161" i="1"/>
  <c r="BT161" i="1"/>
  <c r="BX161" i="1" s="1"/>
  <c r="BY161" i="1" s="1"/>
  <c r="BS161" i="1"/>
  <c r="AC164" i="1"/>
  <c r="BU165" i="1"/>
  <c r="BT165" i="1"/>
  <c r="BX165" i="1" s="1"/>
  <c r="BY165" i="1" s="1"/>
  <c r="BS165" i="1"/>
  <c r="BS166" i="1"/>
  <c r="BU166" i="1"/>
  <c r="BT166" i="1"/>
  <c r="BX166" i="1" s="1"/>
  <c r="BY166" i="1" s="1"/>
  <c r="BU179" i="1"/>
  <c r="BT179" i="1"/>
  <c r="BX179" i="1" s="1"/>
  <c r="BY179" i="1" s="1"/>
  <c r="BS179" i="1"/>
  <c r="V180" i="1"/>
  <c r="W180" i="1" s="1"/>
  <c r="AD180" i="1"/>
  <c r="AV188" i="1"/>
  <c r="AH188" i="1"/>
  <c r="AG188" i="1"/>
  <c r="P188" i="1"/>
  <c r="M188" i="1"/>
  <c r="BU208" i="1"/>
  <c r="BT208" i="1"/>
  <c r="BX208" i="1" s="1"/>
  <c r="BY208" i="1" s="1"/>
  <c r="BS208" i="1"/>
  <c r="BT211" i="1"/>
  <c r="BX211" i="1" s="1"/>
  <c r="BY211" i="1" s="1"/>
  <c r="BS211" i="1"/>
  <c r="BU211" i="1"/>
  <c r="S114" i="1"/>
  <c r="Q114" i="1" s="1"/>
  <c r="T114" i="1" s="1"/>
  <c r="N114" i="1" s="1"/>
  <c r="O114" i="1" s="1"/>
  <c r="Y117" i="1"/>
  <c r="V118" i="1"/>
  <c r="W118" i="1" s="1"/>
  <c r="P118" i="1"/>
  <c r="AV118" i="1"/>
  <c r="AH118" i="1"/>
  <c r="BT119" i="1"/>
  <c r="BX119" i="1" s="1"/>
  <c r="BY119" i="1" s="1"/>
  <c r="BS119" i="1"/>
  <c r="V120" i="1"/>
  <c r="W120" i="1" s="1"/>
  <c r="P120" i="1"/>
  <c r="AV120" i="1"/>
  <c r="AH120" i="1"/>
  <c r="BT121" i="1"/>
  <c r="BX121" i="1" s="1"/>
  <c r="BY121" i="1" s="1"/>
  <c r="BS121" i="1"/>
  <c r="V122" i="1"/>
  <c r="W122" i="1" s="1"/>
  <c r="P122" i="1"/>
  <c r="AV122" i="1"/>
  <c r="AH122" i="1"/>
  <c r="BT123" i="1"/>
  <c r="BX123" i="1" s="1"/>
  <c r="BY123" i="1" s="1"/>
  <c r="BS123" i="1"/>
  <c r="V124" i="1"/>
  <c r="W124" i="1" s="1"/>
  <c r="P124" i="1"/>
  <c r="AV124" i="1"/>
  <c r="AH124" i="1"/>
  <c r="BT125" i="1"/>
  <c r="BX125" i="1" s="1"/>
  <c r="BY125" i="1" s="1"/>
  <c r="BS125" i="1"/>
  <c r="V126" i="1"/>
  <c r="W126" i="1" s="1"/>
  <c r="P126" i="1"/>
  <c r="AV126" i="1"/>
  <c r="AH126" i="1"/>
  <c r="BT127" i="1"/>
  <c r="BX127" i="1" s="1"/>
  <c r="BY127" i="1" s="1"/>
  <c r="BS127" i="1"/>
  <c r="V128" i="1"/>
  <c r="W128" i="1" s="1"/>
  <c r="P128" i="1"/>
  <c r="AV128" i="1"/>
  <c r="AH128" i="1"/>
  <c r="BT129" i="1"/>
  <c r="BX129" i="1" s="1"/>
  <c r="BY129" i="1" s="1"/>
  <c r="BS129" i="1"/>
  <c r="V130" i="1"/>
  <c r="W130" i="1" s="1"/>
  <c r="P130" i="1"/>
  <c r="AV130" i="1"/>
  <c r="AH130" i="1"/>
  <c r="BT131" i="1"/>
  <c r="BX131" i="1" s="1"/>
  <c r="BY131" i="1" s="1"/>
  <c r="BS131" i="1"/>
  <c r="BU132" i="1"/>
  <c r="BT132" i="1"/>
  <c r="BX132" i="1" s="1"/>
  <c r="BY132" i="1" s="1"/>
  <c r="BS132" i="1"/>
  <c r="Y133" i="1"/>
  <c r="V134" i="1"/>
  <c r="W134" i="1" s="1"/>
  <c r="P134" i="1"/>
  <c r="AV134" i="1"/>
  <c r="AH134" i="1"/>
  <c r="BT135" i="1"/>
  <c r="BX135" i="1" s="1"/>
  <c r="BY135" i="1" s="1"/>
  <c r="BS135" i="1"/>
  <c r="BU139" i="1"/>
  <c r="BS139" i="1"/>
  <c r="BT139" i="1"/>
  <c r="BX139" i="1" s="1"/>
  <c r="BY139" i="1" s="1"/>
  <c r="DI141" i="1"/>
  <c r="BJ141" i="1" s="1"/>
  <c r="BL141" i="1" s="1"/>
  <c r="U141" i="1"/>
  <c r="BS142" i="1"/>
  <c r="BU142" i="1"/>
  <c r="BT142" i="1"/>
  <c r="BX142" i="1" s="1"/>
  <c r="BY142" i="1" s="1"/>
  <c r="AC145" i="1"/>
  <c r="AC146" i="1"/>
  <c r="AC147" i="1"/>
  <c r="AG148" i="1"/>
  <c r="M148" i="1"/>
  <c r="P148" i="1"/>
  <c r="AV148" i="1"/>
  <c r="AC150" i="1"/>
  <c r="AC151" i="1"/>
  <c r="AG152" i="1"/>
  <c r="M152" i="1"/>
  <c r="P152" i="1"/>
  <c r="AV152" i="1"/>
  <c r="AC154" i="1"/>
  <c r="AC155" i="1"/>
  <c r="AG156" i="1"/>
  <c r="M156" i="1"/>
  <c r="P156" i="1"/>
  <c r="AV156" i="1"/>
  <c r="AC158" i="1"/>
  <c r="AC159" i="1"/>
  <c r="AG160" i="1"/>
  <c r="M160" i="1"/>
  <c r="P160" i="1"/>
  <c r="AV160" i="1"/>
  <c r="AC162" i="1"/>
  <c r="AC163" i="1"/>
  <c r="AG164" i="1"/>
  <c r="M164" i="1"/>
  <c r="P164" i="1"/>
  <c r="AV164" i="1"/>
  <c r="BU167" i="1"/>
  <c r="BT167" i="1"/>
  <c r="BX167" i="1" s="1"/>
  <c r="BY167" i="1" s="1"/>
  <c r="BS167" i="1"/>
  <c r="BU171" i="1"/>
  <c r="BT171" i="1"/>
  <c r="BX171" i="1" s="1"/>
  <c r="BY171" i="1" s="1"/>
  <c r="BS171" i="1"/>
  <c r="AV113" i="1"/>
  <c r="AH113" i="1"/>
  <c r="AG113" i="1"/>
  <c r="M113" i="1"/>
  <c r="DI113" i="1"/>
  <c r="BJ113" i="1" s="1"/>
  <c r="BL113" i="1" s="1"/>
  <c r="U113" i="1"/>
  <c r="BL114" i="1"/>
  <c r="S116" i="1"/>
  <c r="Q116" i="1" s="1"/>
  <c r="T116" i="1" s="1"/>
  <c r="N116" i="1" s="1"/>
  <c r="O116" i="1" s="1"/>
  <c r="AV133" i="1"/>
  <c r="AH133" i="1"/>
  <c r="AG133" i="1"/>
  <c r="M133" i="1"/>
  <c r="P133" i="1"/>
  <c r="V136" i="1"/>
  <c r="W136" i="1" s="1"/>
  <c r="S136" i="1" s="1"/>
  <c r="Q136" i="1" s="1"/>
  <c r="T136" i="1" s="1"/>
  <c r="N136" i="1" s="1"/>
  <c r="O136" i="1" s="1"/>
  <c r="P136" i="1"/>
  <c r="AV136" i="1"/>
  <c r="AH136" i="1"/>
  <c r="DI137" i="1"/>
  <c r="BJ137" i="1" s="1"/>
  <c r="BL137" i="1" s="1"/>
  <c r="U137" i="1"/>
  <c r="AG138" i="1"/>
  <c r="M138" i="1"/>
  <c r="AV138" i="1"/>
  <c r="P138" i="1"/>
  <c r="AC139" i="1"/>
  <c r="AC140" i="1"/>
  <c r="BU141" i="1"/>
  <c r="BS141" i="1"/>
  <c r="BT141" i="1"/>
  <c r="BX141" i="1" s="1"/>
  <c r="BY141" i="1" s="1"/>
  <c r="BS144" i="1"/>
  <c r="BU144" i="1"/>
  <c r="BT144" i="1"/>
  <c r="BX144" i="1" s="1"/>
  <c r="BY144" i="1" s="1"/>
  <c r="AH148" i="1"/>
  <c r="AH152" i="1"/>
  <c r="AH156" i="1"/>
  <c r="AH160" i="1"/>
  <c r="AH164" i="1"/>
  <c r="AC166" i="1"/>
  <c r="V166" i="1"/>
  <c r="W166" i="1" s="1"/>
  <c r="V194" i="1"/>
  <c r="W194" i="1" s="1"/>
  <c r="U95" i="1"/>
  <c r="U97" i="1"/>
  <c r="U99" i="1"/>
  <c r="U101" i="1"/>
  <c r="U103" i="1"/>
  <c r="U105" i="1"/>
  <c r="U107" i="1"/>
  <c r="U109" i="1"/>
  <c r="M111" i="1"/>
  <c r="Y111" i="1"/>
  <c r="Y113" i="1"/>
  <c r="M114" i="1"/>
  <c r="AF114" i="1"/>
  <c r="AH114" i="1"/>
  <c r="AV114" i="1"/>
  <c r="BT114" i="1"/>
  <c r="BX114" i="1" s="1"/>
  <c r="BY114" i="1" s="1"/>
  <c r="AV115" i="1"/>
  <c r="AH115" i="1"/>
  <c r="AG115" i="1"/>
  <c r="M115" i="1"/>
  <c r="DI115" i="1"/>
  <c r="BJ115" i="1" s="1"/>
  <c r="BL115" i="1" s="1"/>
  <c r="U115" i="1"/>
  <c r="BL116" i="1"/>
  <c r="BS116" i="1"/>
  <c r="BU118" i="1"/>
  <c r="BT118" i="1"/>
  <c r="BX118" i="1" s="1"/>
  <c r="BY118" i="1" s="1"/>
  <c r="BS118" i="1"/>
  <c r="Y119" i="1"/>
  <c r="BU120" i="1"/>
  <c r="BT120" i="1"/>
  <c r="BX120" i="1" s="1"/>
  <c r="BY120" i="1" s="1"/>
  <c r="BS120" i="1"/>
  <c r="Y121" i="1"/>
  <c r="BU122" i="1"/>
  <c r="BT122" i="1"/>
  <c r="BX122" i="1" s="1"/>
  <c r="BY122" i="1" s="1"/>
  <c r="BS122" i="1"/>
  <c r="Y123" i="1"/>
  <c r="BU124" i="1"/>
  <c r="BT124" i="1"/>
  <c r="BX124" i="1" s="1"/>
  <c r="BY124" i="1" s="1"/>
  <c r="BS124" i="1"/>
  <c r="Y125" i="1"/>
  <c r="BU126" i="1"/>
  <c r="BT126" i="1"/>
  <c r="BX126" i="1" s="1"/>
  <c r="BY126" i="1" s="1"/>
  <c r="BS126" i="1"/>
  <c r="Y127" i="1"/>
  <c r="BU128" i="1"/>
  <c r="BT128" i="1"/>
  <c r="BX128" i="1" s="1"/>
  <c r="BY128" i="1" s="1"/>
  <c r="BS128" i="1"/>
  <c r="Y129" i="1"/>
  <c r="BU130" i="1"/>
  <c r="BT130" i="1"/>
  <c r="BX130" i="1" s="1"/>
  <c r="BY130" i="1" s="1"/>
  <c r="BS130" i="1"/>
  <c r="Y131" i="1"/>
  <c r="V132" i="1"/>
  <c r="W132" i="1" s="1"/>
  <c r="S132" i="1" s="1"/>
  <c r="Q132" i="1" s="1"/>
  <c r="T132" i="1" s="1"/>
  <c r="N132" i="1" s="1"/>
  <c r="O132" i="1" s="1"/>
  <c r="P132" i="1"/>
  <c r="AV132" i="1"/>
  <c r="AH132" i="1"/>
  <c r="BT133" i="1"/>
  <c r="BX133" i="1" s="1"/>
  <c r="BY133" i="1" s="1"/>
  <c r="BS133" i="1"/>
  <c r="S134" i="1"/>
  <c r="Q134" i="1" s="1"/>
  <c r="T134" i="1" s="1"/>
  <c r="N134" i="1" s="1"/>
  <c r="O134" i="1" s="1"/>
  <c r="BU134" i="1"/>
  <c r="BT134" i="1"/>
  <c r="BX134" i="1" s="1"/>
  <c r="BY134" i="1" s="1"/>
  <c r="BS134" i="1"/>
  <c r="M136" i="1"/>
  <c r="AG136" i="1"/>
  <c r="BU137" i="1"/>
  <c r="BS137" i="1"/>
  <c r="BT137" i="1"/>
  <c r="BX137" i="1" s="1"/>
  <c r="BY137" i="1" s="1"/>
  <c r="AH138" i="1"/>
  <c r="BS138" i="1"/>
  <c r="BU138" i="1"/>
  <c r="BT138" i="1"/>
  <c r="BX138" i="1" s="1"/>
  <c r="BY138" i="1" s="1"/>
  <c r="AC141" i="1"/>
  <c r="AC142" i="1"/>
  <c r="BU143" i="1"/>
  <c r="BS143" i="1"/>
  <c r="BT143" i="1"/>
  <c r="BX143" i="1" s="1"/>
  <c r="BY143" i="1" s="1"/>
  <c r="BU147" i="1"/>
  <c r="BT147" i="1"/>
  <c r="BX147" i="1" s="1"/>
  <c r="BY147" i="1" s="1"/>
  <c r="BS147" i="1"/>
  <c r="BU151" i="1"/>
  <c r="BT151" i="1"/>
  <c r="BX151" i="1" s="1"/>
  <c r="BY151" i="1" s="1"/>
  <c r="BS151" i="1"/>
  <c r="BU155" i="1"/>
  <c r="BT155" i="1"/>
  <c r="BX155" i="1" s="1"/>
  <c r="BY155" i="1" s="1"/>
  <c r="BS155" i="1"/>
  <c r="BU159" i="1"/>
  <c r="BT159" i="1"/>
  <c r="BX159" i="1" s="1"/>
  <c r="BY159" i="1" s="1"/>
  <c r="BS159" i="1"/>
  <c r="BU163" i="1"/>
  <c r="BT163" i="1"/>
  <c r="BX163" i="1" s="1"/>
  <c r="BY163" i="1" s="1"/>
  <c r="BS163" i="1"/>
  <c r="AC167" i="1"/>
  <c r="BS174" i="1"/>
  <c r="BU174" i="1"/>
  <c r="BT174" i="1"/>
  <c r="BX174" i="1" s="1"/>
  <c r="BY174" i="1" s="1"/>
  <c r="X176" i="1"/>
  <c r="AB176" i="1" s="1"/>
  <c r="AE176" i="1"/>
  <c r="BM137" i="1"/>
  <c r="AG137" i="1"/>
  <c r="M137" i="1"/>
  <c r="DI140" i="1"/>
  <c r="BJ140" i="1" s="1"/>
  <c r="BL140" i="1" s="1"/>
  <c r="U140" i="1"/>
  <c r="BM141" i="1"/>
  <c r="AG141" i="1"/>
  <c r="M141" i="1"/>
  <c r="DI144" i="1"/>
  <c r="BJ144" i="1" s="1"/>
  <c r="BL144" i="1" s="1"/>
  <c r="U144" i="1"/>
  <c r="AG145" i="1"/>
  <c r="M145" i="1"/>
  <c r="AV147" i="1"/>
  <c r="AH147" i="1"/>
  <c r="AG147" i="1"/>
  <c r="M147" i="1"/>
  <c r="DI147" i="1"/>
  <c r="BJ147" i="1" s="1"/>
  <c r="BL147" i="1" s="1"/>
  <c r="U147" i="1"/>
  <c r="BM148" i="1"/>
  <c r="BS148" i="1"/>
  <c r="BU148" i="1"/>
  <c r="BT148" i="1"/>
  <c r="BX148" i="1" s="1"/>
  <c r="BY148" i="1" s="1"/>
  <c r="AV151" i="1"/>
  <c r="AH151" i="1"/>
  <c r="AG151" i="1"/>
  <c r="M151" i="1"/>
  <c r="DI151" i="1"/>
  <c r="BJ151" i="1" s="1"/>
  <c r="BL151" i="1" s="1"/>
  <c r="U151" i="1"/>
  <c r="BM152" i="1"/>
  <c r="BS152" i="1"/>
  <c r="BU152" i="1"/>
  <c r="BT152" i="1"/>
  <c r="BX152" i="1" s="1"/>
  <c r="BY152" i="1" s="1"/>
  <c r="AV155" i="1"/>
  <c r="AH155" i="1"/>
  <c r="AG155" i="1"/>
  <c r="M155" i="1"/>
  <c r="DI155" i="1"/>
  <c r="BJ155" i="1" s="1"/>
  <c r="BL155" i="1" s="1"/>
  <c r="U155" i="1"/>
  <c r="BM156" i="1"/>
  <c r="BS156" i="1"/>
  <c r="BU156" i="1"/>
  <c r="BT156" i="1"/>
  <c r="BX156" i="1" s="1"/>
  <c r="BY156" i="1" s="1"/>
  <c r="AV159" i="1"/>
  <c r="AH159" i="1"/>
  <c r="AG159" i="1"/>
  <c r="M159" i="1"/>
  <c r="DI159" i="1"/>
  <c r="BJ159" i="1" s="1"/>
  <c r="BL159" i="1" s="1"/>
  <c r="U159" i="1"/>
  <c r="BM160" i="1"/>
  <c r="BS160" i="1"/>
  <c r="BU160" i="1"/>
  <c r="BT160" i="1"/>
  <c r="BX160" i="1" s="1"/>
  <c r="BY160" i="1" s="1"/>
  <c r="AV163" i="1"/>
  <c r="AH163" i="1"/>
  <c r="AG163" i="1"/>
  <c r="M163" i="1"/>
  <c r="DI163" i="1"/>
  <c r="BJ163" i="1" s="1"/>
  <c r="BL163" i="1" s="1"/>
  <c r="U163" i="1"/>
  <c r="BM164" i="1"/>
  <c r="BS164" i="1"/>
  <c r="BU164" i="1"/>
  <c r="BT164" i="1"/>
  <c r="BX164" i="1" s="1"/>
  <c r="BY164" i="1" s="1"/>
  <c r="BS168" i="1"/>
  <c r="BU168" i="1"/>
  <c r="BS172" i="1"/>
  <c r="BU172" i="1"/>
  <c r="BT172" i="1"/>
  <c r="BX172" i="1" s="1"/>
  <c r="BY172" i="1" s="1"/>
  <c r="BU177" i="1"/>
  <c r="BT177" i="1"/>
  <c r="BX177" i="1" s="1"/>
  <c r="BY177" i="1" s="1"/>
  <c r="BS177" i="1"/>
  <c r="DI179" i="1"/>
  <c r="BJ179" i="1" s="1"/>
  <c r="BL179" i="1" s="1"/>
  <c r="U179" i="1"/>
  <c r="BU181" i="1"/>
  <c r="BT181" i="1"/>
  <c r="BX181" i="1" s="1"/>
  <c r="BY181" i="1" s="1"/>
  <c r="BS181" i="1"/>
  <c r="P196" i="1"/>
  <c r="AV196" i="1"/>
  <c r="AH196" i="1"/>
  <c r="AG196" i="1"/>
  <c r="M196" i="1"/>
  <c r="U119" i="1"/>
  <c r="U121" i="1"/>
  <c r="U123" i="1"/>
  <c r="U125" i="1"/>
  <c r="U127" i="1"/>
  <c r="U129" i="1"/>
  <c r="U131" i="1"/>
  <c r="U133" i="1"/>
  <c r="U135" i="1"/>
  <c r="DI139" i="1"/>
  <c r="BJ139" i="1" s="1"/>
  <c r="BL139" i="1" s="1"/>
  <c r="U139" i="1"/>
  <c r="BM140" i="1"/>
  <c r="AG140" i="1"/>
  <c r="M140" i="1"/>
  <c r="DI143" i="1"/>
  <c r="BJ143" i="1" s="1"/>
  <c r="BL143" i="1" s="1"/>
  <c r="U143" i="1"/>
  <c r="AG144" i="1"/>
  <c r="M144" i="1"/>
  <c r="AG146" i="1"/>
  <c r="M146" i="1"/>
  <c r="P146" i="1"/>
  <c r="AC149" i="1"/>
  <c r="AG150" i="1"/>
  <c r="M150" i="1"/>
  <c r="P150" i="1"/>
  <c r="BM151" i="1"/>
  <c r="AC153" i="1"/>
  <c r="AG154" i="1"/>
  <c r="M154" i="1"/>
  <c r="P154" i="1"/>
  <c r="AC157" i="1"/>
  <c r="AG158" i="1"/>
  <c r="M158" i="1"/>
  <c r="P158" i="1"/>
  <c r="BM159" i="1"/>
  <c r="AC161" i="1"/>
  <c r="AG162" i="1"/>
  <c r="M162" i="1"/>
  <c r="P162" i="1"/>
  <c r="AC165" i="1"/>
  <c r="BU169" i="1"/>
  <c r="BT169" i="1"/>
  <c r="BX169" i="1" s="1"/>
  <c r="BY169" i="1" s="1"/>
  <c r="BS169" i="1"/>
  <c r="BU175" i="1"/>
  <c r="BT175" i="1"/>
  <c r="BX175" i="1" s="1"/>
  <c r="BY175" i="1" s="1"/>
  <c r="BS175" i="1"/>
  <c r="AD176" i="1"/>
  <c r="AC178" i="1"/>
  <c r="S178" i="1"/>
  <c r="Q178" i="1" s="1"/>
  <c r="T178" i="1" s="1"/>
  <c r="N178" i="1" s="1"/>
  <c r="O178" i="1" s="1"/>
  <c r="V178" i="1"/>
  <c r="W178" i="1" s="1"/>
  <c r="BT195" i="1"/>
  <c r="BX195" i="1" s="1"/>
  <c r="BY195" i="1" s="1"/>
  <c r="BS195" i="1"/>
  <c r="BU195" i="1"/>
  <c r="P137" i="1"/>
  <c r="AC138" i="1"/>
  <c r="DI138" i="1"/>
  <c r="BJ138" i="1" s="1"/>
  <c r="BL138" i="1" s="1"/>
  <c r="U138" i="1"/>
  <c r="AG139" i="1"/>
  <c r="M139" i="1"/>
  <c r="P141" i="1"/>
  <c r="DI142" i="1"/>
  <c r="BJ142" i="1" s="1"/>
  <c r="BL142" i="1" s="1"/>
  <c r="U142" i="1"/>
  <c r="AG143" i="1"/>
  <c r="M143" i="1"/>
  <c r="P145" i="1"/>
  <c r="DI145" i="1"/>
  <c r="BJ145" i="1" s="1"/>
  <c r="BL145" i="1" s="1"/>
  <c r="U145" i="1"/>
  <c r="BS146" i="1"/>
  <c r="BU146" i="1"/>
  <c r="BT146" i="1"/>
  <c r="BX146" i="1" s="1"/>
  <c r="BY146" i="1" s="1"/>
  <c r="DI146" i="1"/>
  <c r="BJ146" i="1" s="1"/>
  <c r="BL146" i="1" s="1"/>
  <c r="P147" i="1"/>
  <c r="AV149" i="1"/>
  <c r="AH149" i="1"/>
  <c r="AG149" i="1"/>
  <c r="M149" i="1"/>
  <c r="DI149" i="1"/>
  <c r="BJ149" i="1" s="1"/>
  <c r="BL149" i="1" s="1"/>
  <c r="U149" i="1"/>
  <c r="BS150" i="1"/>
  <c r="BU150" i="1"/>
  <c r="BT150" i="1"/>
  <c r="BX150" i="1" s="1"/>
  <c r="BY150" i="1" s="1"/>
  <c r="DI150" i="1"/>
  <c r="BJ150" i="1" s="1"/>
  <c r="BL150" i="1" s="1"/>
  <c r="P151" i="1"/>
  <c r="AV153" i="1"/>
  <c r="AH153" i="1"/>
  <c r="AG153" i="1"/>
  <c r="M153" i="1"/>
  <c r="DI153" i="1"/>
  <c r="BJ153" i="1" s="1"/>
  <c r="BL153" i="1" s="1"/>
  <c r="U153" i="1"/>
  <c r="BS154" i="1"/>
  <c r="BU154" i="1"/>
  <c r="BT154" i="1"/>
  <c r="BX154" i="1" s="1"/>
  <c r="BY154" i="1" s="1"/>
  <c r="DI154" i="1"/>
  <c r="BJ154" i="1" s="1"/>
  <c r="BL154" i="1" s="1"/>
  <c r="P155" i="1"/>
  <c r="AV157" i="1"/>
  <c r="AH157" i="1"/>
  <c r="AG157" i="1"/>
  <c r="M157" i="1"/>
  <c r="DI157" i="1"/>
  <c r="BJ157" i="1" s="1"/>
  <c r="BL157" i="1" s="1"/>
  <c r="U157" i="1"/>
  <c r="BS158" i="1"/>
  <c r="BU158" i="1"/>
  <c r="BT158" i="1"/>
  <c r="BX158" i="1" s="1"/>
  <c r="BY158" i="1" s="1"/>
  <c r="DI158" i="1"/>
  <c r="BJ158" i="1" s="1"/>
  <c r="BL158" i="1" s="1"/>
  <c r="P159" i="1"/>
  <c r="AV161" i="1"/>
  <c r="AH161" i="1"/>
  <c r="AG161" i="1"/>
  <c r="M161" i="1"/>
  <c r="DI161" i="1"/>
  <c r="BJ161" i="1" s="1"/>
  <c r="BL161" i="1" s="1"/>
  <c r="U161" i="1"/>
  <c r="BS162" i="1"/>
  <c r="BU162" i="1"/>
  <c r="BT162" i="1"/>
  <c r="BX162" i="1" s="1"/>
  <c r="BY162" i="1" s="1"/>
  <c r="DI162" i="1"/>
  <c r="BJ162" i="1" s="1"/>
  <c r="BL162" i="1" s="1"/>
  <c r="P163" i="1"/>
  <c r="AV165" i="1"/>
  <c r="AH165" i="1"/>
  <c r="AG165" i="1"/>
  <c r="M165" i="1"/>
  <c r="DI165" i="1"/>
  <c r="BJ165" i="1" s="1"/>
  <c r="BL165" i="1" s="1"/>
  <c r="U165" i="1"/>
  <c r="AG166" i="1"/>
  <c r="M166" i="1"/>
  <c r="P166" i="1"/>
  <c r="BS170" i="1"/>
  <c r="BU170" i="1"/>
  <c r="BU173" i="1"/>
  <c r="BT173" i="1"/>
  <c r="BX173" i="1" s="1"/>
  <c r="BY173" i="1" s="1"/>
  <c r="BS173" i="1"/>
  <c r="BL176" i="1"/>
  <c r="AC177" i="1"/>
  <c r="AV179" i="1"/>
  <c r="AH179" i="1"/>
  <c r="AG179" i="1"/>
  <c r="M179" i="1"/>
  <c r="P179" i="1"/>
  <c r="X182" i="1"/>
  <c r="AB182" i="1" s="1"/>
  <c r="AE182" i="1"/>
  <c r="AF182" i="1" s="1"/>
  <c r="AD182" i="1"/>
  <c r="BU182" i="1"/>
  <c r="BS182" i="1"/>
  <c r="V184" i="1"/>
  <c r="W184" i="1" s="1"/>
  <c r="AC185" i="1"/>
  <c r="AC169" i="1"/>
  <c r="AC170" i="1"/>
  <c r="BL170" i="1"/>
  <c r="AC171" i="1"/>
  <c r="AC172" i="1"/>
  <c r="V172" i="1"/>
  <c r="W172" i="1" s="1"/>
  <c r="S172" i="1" s="1"/>
  <c r="Q172" i="1" s="1"/>
  <c r="T172" i="1" s="1"/>
  <c r="N172" i="1" s="1"/>
  <c r="O172" i="1" s="1"/>
  <c r="BL172" i="1"/>
  <c r="AC173" i="1"/>
  <c r="AC174" i="1"/>
  <c r="S174" i="1"/>
  <c r="Q174" i="1" s="1"/>
  <c r="T174" i="1" s="1"/>
  <c r="N174" i="1" s="1"/>
  <c r="O174" i="1" s="1"/>
  <c r="V174" i="1"/>
  <c r="W174" i="1" s="1"/>
  <c r="BL174" i="1"/>
  <c r="AC175" i="1"/>
  <c r="AC176" i="1"/>
  <c r="S176" i="1"/>
  <c r="Q176" i="1" s="1"/>
  <c r="T176" i="1" s="1"/>
  <c r="N176" i="1" s="1"/>
  <c r="O176" i="1" s="1"/>
  <c r="AV177" i="1"/>
  <c r="AH177" i="1"/>
  <c r="AG177" i="1"/>
  <c r="M177" i="1"/>
  <c r="DI177" i="1"/>
  <c r="BJ177" i="1" s="1"/>
  <c r="BL177" i="1" s="1"/>
  <c r="U177" i="1"/>
  <c r="BM179" i="1"/>
  <c r="BM180" i="1"/>
  <c r="BS180" i="1"/>
  <c r="BU180" i="1"/>
  <c r="BT180" i="1"/>
  <c r="BX180" i="1" s="1"/>
  <c r="BY180" i="1" s="1"/>
  <c r="BL182" i="1"/>
  <c r="BM183" i="1"/>
  <c r="AE186" i="1"/>
  <c r="X186" i="1"/>
  <c r="AB186" i="1" s="1"/>
  <c r="BT189" i="1"/>
  <c r="BX189" i="1" s="1"/>
  <c r="BY189" i="1" s="1"/>
  <c r="BS189" i="1"/>
  <c r="BU189" i="1"/>
  <c r="P190" i="1"/>
  <c r="AV190" i="1"/>
  <c r="AH190" i="1"/>
  <c r="AG190" i="1"/>
  <c r="M190" i="1"/>
  <c r="V196" i="1"/>
  <c r="W196" i="1" s="1"/>
  <c r="BT197" i="1"/>
  <c r="BX197" i="1" s="1"/>
  <c r="BY197" i="1" s="1"/>
  <c r="BS197" i="1"/>
  <c r="BU197" i="1"/>
  <c r="P198" i="1"/>
  <c r="AV198" i="1"/>
  <c r="AH198" i="1"/>
  <c r="AG198" i="1"/>
  <c r="M198" i="1"/>
  <c r="V214" i="1"/>
  <c r="W214" i="1" s="1"/>
  <c r="AC168" i="1"/>
  <c r="AV169" i="1"/>
  <c r="AH169" i="1"/>
  <c r="AG169" i="1"/>
  <c r="M169" i="1"/>
  <c r="DI169" i="1"/>
  <c r="BJ169" i="1" s="1"/>
  <c r="BL169" i="1" s="1"/>
  <c r="U169" i="1"/>
  <c r="AV171" i="1"/>
  <c r="AH171" i="1"/>
  <c r="AG171" i="1"/>
  <c r="M171" i="1"/>
  <c r="DI171" i="1"/>
  <c r="BJ171" i="1" s="1"/>
  <c r="BL171" i="1" s="1"/>
  <c r="U171" i="1"/>
  <c r="AV173" i="1"/>
  <c r="AH173" i="1"/>
  <c r="AG173" i="1"/>
  <c r="M173" i="1"/>
  <c r="DI173" i="1"/>
  <c r="BJ173" i="1" s="1"/>
  <c r="BL173" i="1" s="1"/>
  <c r="U173" i="1"/>
  <c r="AV175" i="1"/>
  <c r="AH175" i="1"/>
  <c r="AG175" i="1"/>
  <c r="M175" i="1"/>
  <c r="DI175" i="1"/>
  <c r="BJ175" i="1" s="1"/>
  <c r="BL175" i="1" s="1"/>
  <c r="U175" i="1"/>
  <c r="BM178" i="1"/>
  <c r="BS178" i="1"/>
  <c r="BU178" i="1"/>
  <c r="BT178" i="1"/>
  <c r="BX178" i="1" s="1"/>
  <c r="BY178" i="1" s="1"/>
  <c r="BL180" i="1"/>
  <c r="AC181" i="1"/>
  <c r="AC182" i="1"/>
  <c r="S182" i="1"/>
  <c r="Q182" i="1" s="1"/>
  <c r="T182" i="1" s="1"/>
  <c r="N182" i="1" s="1"/>
  <c r="O182" i="1" s="1"/>
  <c r="AV184" i="1"/>
  <c r="AH184" i="1"/>
  <c r="AG184" i="1"/>
  <c r="P184" i="1"/>
  <c r="V190" i="1"/>
  <c r="W190" i="1" s="1"/>
  <c r="BT191" i="1"/>
  <c r="BX191" i="1" s="1"/>
  <c r="BY191" i="1" s="1"/>
  <c r="BS191" i="1"/>
  <c r="BU191" i="1"/>
  <c r="P192" i="1"/>
  <c r="AV192" i="1"/>
  <c r="AH192" i="1"/>
  <c r="AG192" i="1"/>
  <c r="M192" i="1"/>
  <c r="V198" i="1"/>
  <c r="W198" i="1" s="1"/>
  <c r="P210" i="1"/>
  <c r="AV210" i="1"/>
  <c r="AH210" i="1"/>
  <c r="AG210" i="1"/>
  <c r="M210" i="1"/>
  <c r="U146" i="1"/>
  <c r="U148" i="1"/>
  <c r="U150" i="1"/>
  <c r="U152" i="1"/>
  <c r="U154" i="1"/>
  <c r="U156" i="1"/>
  <c r="U158" i="1"/>
  <c r="U160" i="1"/>
  <c r="U162" i="1"/>
  <c r="U164" i="1"/>
  <c r="AV167" i="1"/>
  <c r="AH167" i="1"/>
  <c r="AG167" i="1"/>
  <c r="M167" i="1"/>
  <c r="DI167" i="1"/>
  <c r="BJ167" i="1" s="1"/>
  <c r="BL167" i="1" s="1"/>
  <c r="U167" i="1"/>
  <c r="V168" i="1"/>
  <c r="W168" i="1" s="1"/>
  <c r="AG168" i="1"/>
  <c r="M168" i="1"/>
  <c r="P168" i="1"/>
  <c r="BM169" i="1"/>
  <c r="BM170" i="1"/>
  <c r="V170" i="1"/>
  <c r="W170" i="1" s="1"/>
  <c r="S170" i="1" s="1"/>
  <c r="Q170" i="1" s="1"/>
  <c r="T170" i="1" s="1"/>
  <c r="N170" i="1" s="1"/>
  <c r="O170" i="1" s="1"/>
  <c r="AG170" i="1"/>
  <c r="M170" i="1"/>
  <c r="P170" i="1"/>
  <c r="BM171" i="1"/>
  <c r="BM172" i="1"/>
  <c r="BM173" i="1"/>
  <c r="BM174" i="1"/>
  <c r="BM175" i="1"/>
  <c r="BM176" i="1"/>
  <c r="AF176" i="1"/>
  <c r="BS176" i="1"/>
  <c r="BU176" i="1"/>
  <c r="BT176" i="1"/>
  <c r="BX176" i="1" s="1"/>
  <c r="BY176" i="1" s="1"/>
  <c r="P177" i="1"/>
  <c r="BL178" i="1"/>
  <c r="AC179" i="1"/>
  <c r="AC180" i="1"/>
  <c r="S180" i="1"/>
  <c r="Q180" i="1" s="1"/>
  <c r="T180" i="1" s="1"/>
  <c r="N180" i="1" s="1"/>
  <c r="O180" i="1" s="1"/>
  <c r="AV181" i="1"/>
  <c r="AH181" i="1"/>
  <c r="AG181" i="1"/>
  <c r="M181" i="1"/>
  <c r="DI181" i="1"/>
  <c r="BJ181" i="1" s="1"/>
  <c r="BL181" i="1" s="1"/>
  <c r="U181" i="1"/>
  <c r="AC183" i="1"/>
  <c r="V183" i="1"/>
  <c r="W183" i="1" s="1"/>
  <c r="AD183" i="1" s="1"/>
  <c r="BM184" i="1"/>
  <c r="AV186" i="1"/>
  <c r="AH186" i="1"/>
  <c r="AG186" i="1"/>
  <c r="P186" i="1"/>
  <c r="V192" i="1"/>
  <c r="W192" i="1" s="1"/>
  <c r="S192" i="1" s="1"/>
  <c r="Q192" i="1" s="1"/>
  <c r="T192" i="1" s="1"/>
  <c r="N192" i="1" s="1"/>
  <c r="O192" i="1" s="1"/>
  <c r="BT193" i="1"/>
  <c r="BX193" i="1" s="1"/>
  <c r="BY193" i="1" s="1"/>
  <c r="BS193" i="1"/>
  <c r="BU193" i="1"/>
  <c r="P194" i="1"/>
  <c r="AV194" i="1"/>
  <c r="AH194" i="1"/>
  <c r="AG194" i="1"/>
  <c r="M194" i="1"/>
  <c r="BL183" i="1"/>
  <c r="V188" i="1"/>
  <c r="W188" i="1" s="1"/>
  <c r="BU204" i="1"/>
  <c r="BT204" i="1"/>
  <c r="BX204" i="1" s="1"/>
  <c r="BY204" i="1" s="1"/>
  <c r="P206" i="1"/>
  <c r="AV206" i="1"/>
  <c r="AH206" i="1"/>
  <c r="AG206" i="1"/>
  <c r="M206" i="1"/>
  <c r="BT207" i="1"/>
  <c r="BX207" i="1" s="1"/>
  <c r="BY207" i="1" s="1"/>
  <c r="BS207" i="1"/>
  <c r="BU207" i="1"/>
  <c r="V210" i="1"/>
  <c r="W210" i="1" s="1"/>
  <c r="BM212" i="1"/>
  <c r="V225" i="1"/>
  <c r="W225" i="1" s="1"/>
  <c r="BT187" i="1"/>
  <c r="BX187" i="1" s="1"/>
  <c r="BY187" i="1" s="1"/>
  <c r="BU188" i="1"/>
  <c r="BT188" i="1"/>
  <c r="BX188" i="1" s="1"/>
  <c r="BY188" i="1" s="1"/>
  <c r="BS188" i="1"/>
  <c r="Y189" i="1"/>
  <c r="BU190" i="1"/>
  <c r="BT190" i="1"/>
  <c r="BX190" i="1" s="1"/>
  <c r="BY190" i="1" s="1"/>
  <c r="BS190" i="1"/>
  <c r="Y191" i="1"/>
  <c r="BU192" i="1"/>
  <c r="BT192" i="1"/>
  <c r="BX192" i="1" s="1"/>
  <c r="BY192" i="1" s="1"/>
  <c r="BS192" i="1"/>
  <c r="Y193" i="1"/>
  <c r="BU194" i="1"/>
  <c r="BT194" i="1"/>
  <c r="BX194" i="1" s="1"/>
  <c r="BY194" i="1" s="1"/>
  <c r="BS194" i="1"/>
  <c r="Y195" i="1"/>
  <c r="BU196" i="1"/>
  <c r="BT196" i="1"/>
  <c r="BX196" i="1" s="1"/>
  <c r="BY196" i="1" s="1"/>
  <c r="BS196" i="1"/>
  <c r="Y197" i="1"/>
  <c r="BU198" i="1"/>
  <c r="BS198" i="1"/>
  <c r="BU200" i="1"/>
  <c r="BT200" i="1"/>
  <c r="BX200" i="1" s="1"/>
  <c r="BY200" i="1" s="1"/>
  <c r="P202" i="1"/>
  <c r="AV202" i="1"/>
  <c r="AH202" i="1"/>
  <c r="AG202" i="1"/>
  <c r="M202" i="1"/>
  <c r="BT203" i="1"/>
  <c r="BX203" i="1" s="1"/>
  <c r="BY203" i="1" s="1"/>
  <c r="BS203" i="1"/>
  <c r="BU203" i="1"/>
  <c r="V206" i="1"/>
  <c r="W206" i="1" s="1"/>
  <c r="AC222" i="1"/>
  <c r="S222" i="1"/>
  <c r="Q222" i="1" s="1"/>
  <c r="T222" i="1" s="1"/>
  <c r="V222" i="1"/>
  <c r="W222" i="1" s="1"/>
  <c r="Y183" i="1"/>
  <c r="AG183" i="1"/>
  <c r="M183" i="1"/>
  <c r="P183" i="1"/>
  <c r="AD184" i="1"/>
  <c r="S184" i="1"/>
  <c r="Q184" i="1" s="1"/>
  <c r="T184" i="1" s="1"/>
  <c r="N184" i="1" s="1"/>
  <c r="O184" i="1" s="1"/>
  <c r="BU184" i="1"/>
  <c r="BT184" i="1"/>
  <c r="BX184" i="1" s="1"/>
  <c r="BY184" i="1" s="1"/>
  <c r="Y185" i="1"/>
  <c r="AG185" i="1"/>
  <c r="M185" i="1"/>
  <c r="P185" i="1"/>
  <c r="AD186" i="1"/>
  <c r="S186" i="1"/>
  <c r="Q186" i="1" s="1"/>
  <c r="T186" i="1" s="1"/>
  <c r="N186" i="1" s="1"/>
  <c r="O186" i="1" s="1"/>
  <c r="BU186" i="1"/>
  <c r="BT186" i="1"/>
  <c r="BX186" i="1" s="1"/>
  <c r="BY186" i="1" s="1"/>
  <c r="Y187" i="1"/>
  <c r="AG187" i="1"/>
  <c r="M187" i="1"/>
  <c r="P187" i="1"/>
  <c r="AD188" i="1"/>
  <c r="AV189" i="1"/>
  <c r="AH189" i="1"/>
  <c r="AG189" i="1"/>
  <c r="M189" i="1"/>
  <c r="P189" i="1"/>
  <c r="AD190" i="1"/>
  <c r="S190" i="1"/>
  <c r="Q190" i="1" s="1"/>
  <c r="T190" i="1" s="1"/>
  <c r="N190" i="1" s="1"/>
  <c r="O190" i="1" s="1"/>
  <c r="AV191" i="1"/>
  <c r="AH191" i="1"/>
  <c r="AG191" i="1"/>
  <c r="M191" i="1"/>
  <c r="P191" i="1"/>
  <c r="AD192" i="1"/>
  <c r="AV193" i="1"/>
  <c r="AH193" i="1"/>
  <c r="AG193" i="1"/>
  <c r="M193" i="1"/>
  <c r="P193" i="1"/>
  <c r="AD194" i="1"/>
  <c r="S194" i="1"/>
  <c r="Q194" i="1" s="1"/>
  <c r="T194" i="1" s="1"/>
  <c r="AV195" i="1"/>
  <c r="AH195" i="1"/>
  <c r="AG195" i="1"/>
  <c r="M195" i="1"/>
  <c r="P195" i="1"/>
  <c r="AD196" i="1"/>
  <c r="S196" i="1"/>
  <c r="Q196" i="1" s="1"/>
  <c r="T196" i="1" s="1"/>
  <c r="N196" i="1" s="1"/>
  <c r="O196" i="1" s="1"/>
  <c r="AV197" i="1"/>
  <c r="AH197" i="1"/>
  <c r="AG197" i="1"/>
  <c r="M197" i="1"/>
  <c r="P197" i="1"/>
  <c r="AD198" i="1"/>
  <c r="S198" i="1"/>
  <c r="Q198" i="1" s="1"/>
  <c r="T198" i="1" s="1"/>
  <c r="N198" i="1" s="1"/>
  <c r="O198" i="1" s="1"/>
  <c r="BT198" i="1"/>
  <c r="BX198" i="1" s="1"/>
  <c r="BY198" i="1" s="1"/>
  <c r="BT199" i="1"/>
  <c r="BX199" i="1" s="1"/>
  <c r="BY199" i="1" s="1"/>
  <c r="BS199" i="1"/>
  <c r="BU199" i="1"/>
  <c r="V202" i="1"/>
  <c r="W202" i="1" s="1"/>
  <c r="BM204" i="1"/>
  <c r="S212" i="1"/>
  <c r="Q212" i="1" s="1"/>
  <c r="T212" i="1" s="1"/>
  <c r="N212" i="1" s="1"/>
  <c r="O212" i="1" s="1"/>
  <c r="BU212" i="1"/>
  <c r="BT212" i="1"/>
  <c r="BX212" i="1" s="1"/>
  <c r="BY212" i="1" s="1"/>
  <c r="P214" i="1"/>
  <c r="AV214" i="1"/>
  <c r="AH214" i="1"/>
  <c r="AG214" i="1"/>
  <c r="M214" i="1"/>
  <c r="BL200" i="1"/>
  <c r="AV201" i="1"/>
  <c r="AH201" i="1"/>
  <c r="AG201" i="1"/>
  <c r="M201" i="1"/>
  <c r="P201" i="1"/>
  <c r="BL204" i="1"/>
  <c r="AV205" i="1"/>
  <c r="AH205" i="1"/>
  <c r="AG205" i="1"/>
  <c r="M205" i="1"/>
  <c r="P205" i="1"/>
  <c r="BL208" i="1"/>
  <c r="AV209" i="1"/>
  <c r="AH209" i="1"/>
  <c r="AG209" i="1"/>
  <c r="M209" i="1"/>
  <c r="P209" i="1"/>
  <c r="AD212" i="1"/>
  <c r="BL212" i="1"/>
  <c r="AV213" i="1"/>
  <c r="AH213" i="1"/>
  <c r="AG213" i="1"/>
  <c r="M213" i="1"/>
  <c r="P213" i="1"/>
  <c r="AC215" i="1"/>
  <c r="V215" i="1"/>
  <c r="W215" i="1" s="1"/>
  <c r="BU217" i="1"/>
  <c r="BT217" i="1"/>
  <c r="BX217" i="1" s="1"/>
  <c r="BY217" i="1" s="1"/>
  <c r="BS217" i="1"/>
  <c r="V223" i="1"/>
  <c r="W223" i="1" s="1"/>
  <c r="BU223" i="1"/>
  <c r="BT223" i="1"/>
  <c r="BX223" i="1" s="1"/>
  <c r="BY223" i="1" s="1"/>
  <c r="BS223" i="1"/>
  <c r="U185" i="1"/>
  <c r="U187" i="1"/>
  <c r="U189" i="1"/>
  <c r="U191" i="1"/>
  <c r="U193" i="1"/>
  <c r="U195" i="1"/>
  <c r="U197" i="1"/>
  <c r="Y199" i="1"/>
  <c r="V200" i="1"/>
  <c r="W200" i="1" s="1"/>
  <c r="P200" i="1"/>
  <c r="AV200" i="1"/>
  <c r="AH200" i="1"/>
  <c r="BT201" i="1"/>
  <c r="BX201" i="1" s="1"/>
  <c r="BY201" i="1" s="1"/>
  <c r="BS201" i="1"/>
  <c r="S202" i="1"/>
  <c r="Q202" i="1" s="1"/>
  <c r="T202" i="1" s="1"/>
  <c r="N202" i="1" s="1"/>
  <c r="O202" i="1" s="1"/>
  <c r="BU202" i="1"/>
  <c r="BT202" i="1"/>
  <c r="BX202" i="1" s="1"/>
  <c r="BY202" i="1" s="1"/>
  <c r="BS202" i="1"/>
  <c r="V204" i="1"/>
  <c r="W204" i="1" s="1"/>
  <c r="P204" i="1"/>
  <c r="AV204" i="1"/>
  <c r="AH204" i="1"/>
  <c r="BT205" i="1"/>
  <c r="BX205" i="1" s="1"/>
  <c r="BY205" i="1" s="1"/>
  <c r="BS205" i="1"/>
  <c r="S206" i="1"/>
  <c r="Q206" i="1" s="1"/>
  <c r="T206" i="1" s="1"/>
  <c r="N206" i="1" s="1"/>
  <c r="O206" i="1" s="1"/>
  <c r="BU206" i="1"/>
  <c r="BT206" i="1"/>
  <c r="BX206" i="1" s="1"/>
  <c r="BY206" i="1" s="1"/>
  <c r="BS206" i="1"/>
  <c r="V208" i="1"/>
  <c r="W208" i="1" s="1"/>
  <c r="P208" i="1"/>
  <c r="AV208" i="1"/>
  <c r="AH208" i="1"/>
  <c r="BT209" i="1"/>
  <c r="BX209" i="1" s="1"/>
  <c r="BY209" i="1" s="1"/>
  <c r="BS209" i="1"/>
  <c r="S210" i="1"/>
  <c r="Q210" i="1" s="1"/>
  <c r="T210" i="1" s="1"/>
  <c r="N210" i="1" s="1"/>
  <c r="O210" i="1" s="1"/>
  <c r="BU210" i="1"/>
  <c r="BT210" i="1"/>
  <c r="BX210" i="1" s="1"/>
  <c r="BY210" i="1" s="1"/>
  <c r="BS210" i="1"/>
  <c r="Y211" i="1"/>
  <c r="V212" i="1"/>
  <c r="W212" i="1" s="1"/>
  <c r="P212" i="1"/>
  <c r="AV212" i="1"/>
  <c r="AH212" i="1"/>
  <c r="BT213" i="1"/>
  <c r="BX213" i="1" s="1"/>
  <c r="BY213" i="1" s="1"/>
  <c r="BS213" i="1"/>
  <c r="S214" i="1"/>
  <c r="Q214" i="1" s="1"/>
  <c r="T214" i="1" s="1"/>
  <c r="N214" i="1" s="1"/>
  <c r="O214" i="1" s="1"/>
  <c r="BU214" i="1"/>
  <c r="BT214" i="1"/>
  <c r="BX214" i="1" s="1"/>
  <c r="BY214" i="1" s="1"/>
  <c r="BS214" i="1"/>
  <c r="S215" i="1"/>
  <c r="Q215" i="1" s="1"/>
  <c r="T215" i="1" s="1"/>
  <c r="N215" i="1" s="1"/>
  <c r="O215" i="1" s="1"/>
  <c r="BU215" i="1"/>
  <c r="BT215" i="1"/>
  <c r="BX215" i="1" s="1"/>
  <c r="BY215" i="1" s="1"/>
  <c r="BS215" i="1"/>
  <c r="AC218" i="1"/>
  <c r="V218" i="1"/>
  <c r="W218" i="1" s="1"/>
  <c r="S218" i="1" s="1"/>
  <c r="Q218" i="1" s="1"/>
  <c r="T218" i="1" s="1"/>
  <c r="N218" i="1" s="1"/>
  <c r="O218" i="1" s="1"/>
  <c r="BU219" i="1"/>
  <c r="BT219" i="1"/>
  <c r="BX219" i="1" s="1"/>
  <c r="BY219" i="1" s="1"/>
  <c r="BS219" i="1"/>
  <c r="AV199" i="1"/>
  <c r="AH199" i="1"/>
  <c r="AG199" i="1"/>
  <c r="M199" i="1"/>
  <c r="P199" i="1"/>
  <c r="AD202" i="1"/>
  <c r="AV203" i="1"/>
  <c r="AH203" i="1"/>
  <c r="AG203" i="1"/>
  <c r="M203" i="1"/>
  <c r="P203" i="1"/>
  <c r="AD206" i="1"/>
  <c r="AV207" i="1"/>
  <c r="AH207" i="1"/>
  <c r="AG207" i="1"/>
  <c r="M207" i="1"/>
  <c r="P207" i="1"/>
  <c r="AD210" i="1"/>
  <c r="AV211" i="1"/>
  <c r="AH211" i="1"/>
  <c r="AG211" i="1"/>
  <c r="M211" i="1"/>
  <c r="P211" i="1"/>
  <c r="AD214" i="1"/>
  <c r="AC220" i="1"/>
  <c r="S220" i="1"/>
  <c r="Q220" i="1" s="1"/>
  <c r="T220" i="1" s="1"/>
  <c r="V220" i="1"/>
  <c r="W220" i="1" s="1"/>
  <c r="BU221" i="1"/>
  <c r="BT221" i="1"/>
  <c r="BX221" i="1" s="1"/>
  <c r="BY221" i="1" s="1"/>
  <c r="BS221" i="1"/>
  <c r="AD222" i="1"/>
  <c r="AC228" i="1"/>
  <c r="AC216" i="1"/>
  <c r="DI217" i="1"/>
  <c r="BJ217" i="1" s="1"/>
  <c r="BL217" i="1" s="1"/>
  <c r="U217" i="1"/>
  <c r="AG218" i="1"/>
  <c r="M218" i="1"/>
  <c r="P218" i="1"/>
  <c r="DI219" i="1"/>
  <c r="BJ219" i="1" s="1"/>
  <c r="BL219" i="1" s="1"/>
  <c r="U219" i="1"/>
  <c r="AG220" i="1"/>
  <c r="M220" i="1"/>
  <c r="P220" i="1"/>
  <c r="DI221" i="1"/>
  <c r="BJ221" i="1" s="1"/>
  <c r="BL221" i="1" s="1"/>
  <c r="U221" i="1"/>
  <c r="BT222" i="1"/>
  <c r="BX222" i="1" s="1"/>
  <c r="BY222" i="1" s="1"/>
  <c r="BU222" i="1"/>
  <c r="BS222" i="1"/>
  <c r="AD226" i="1"/>
  <c r="BU227" i="1"/>
  <c r="BT227" i="1"/>
  <c r="BX227" i="1" s="1"/>
  <c r="BY227" i="1" s="1"/>
  <c r="BS227" i="1"/>
  <c r="AC235" i="1"/>
  <c r="U199" i="1"/>
  <c r="U201" i="1"/>
  <c r="U203" i="1"/>
  <c r="U205" i="1"/>
  <c r="U207" i="1"/>
  <c r="U209" i="1"/>
  <c r="U211" i="1"/>
  <c r="U213" i="1"/>
  <c r="AV215" i="1"/>
  <c r="AH215" i="1"/>
  <c r="AG215" i="1"/>
  <c r="V216" i="1"/>
  <c r="W216" i="1" s="1"/>
  <c r="AD216" i="1" s="1"/>
  <c r="AG216" i="1"/>
  <c r="M216" i="1"/>
  <c r="P216" i="1"/>
  <c r="BS218" i="1"/>
  <c r="BU218" i="1"/>
  <c r="BM219" i="1"/>
  <c r="BM220" i="1"/>
  <c r="BS220" i="1"/>
  <c r="BU220" i="1"/>
  <c r="BM221" i="1"/>
  <c r="S225" i="1"/>
  <c r="Q225" i="1" s="1"/>
  <c r="T225" i="1" s="1"/>
  <c r="AV226" i="1"/>
  <c r="AH226" i="1"/>
  <c r="AG226" i="1"/>
  <c r="M226" i="1"/>
  <c r="P226" i="1"/>
  <c r="AG231" i="1"/>
  <c r="M231" i="1"/>
  <c r="P231" i="1"/>
  <c r="AV231" i="1"/>
  <c r="AH231" i="1"/>
  <c r="AD215" i="1"/>
  <c r="BM216" i="1"/>
  <c r="BS216" i="1"/>
  <c r="BU216" i="1"/>
  <c r="BM217" i="1"/>
  <c r="AC217" i="1"/>
  <c r="DI218" i="1"/>
  <c r="BJ218" i="1" s="1"/>
  <c r="BM218" i="1" s="1"/>
  <c r="AC219" i="1"/>
  <c r="DI220" i="1"/>
  <c r="BJ220" i="1" s="1"/>
  <c r="BL220" i="1" s="1"/>
  <c r="AC221" i="1"/>
  <c r="AC224" i="1"/>
  <c r="P225" i="1"/>
  <c r="AV225" i="1"/>
  <c r="AH225" i="1"/>
  <c r="AG225" i="1"/>
  <c r="M225" i="1"/>
  <c r="AC229" i="1"/>
  <c r="BU232" i="1"/>
  <c r="BT232" i="1"/>
  <c r="BX232" i="1" s="1"/>
  <c r="BY232" i="1" s="1"/>
  <c r="BS232" i="1"/>
  <c r="BU236" i="1"/>
  <c r="BT236" i="1"/>
  <c r="BX236" i="1" s="1"/>
  <c r="BY236" i="1" s="1"/>
  <c r="BS236" i="1"/>
  <c r="AV222" i="1"/>
  <c r="AH222" i="1"/>
  <c r="BT226" i="1"/>
  <c r="BX226" i="1" s="1"/>
  <c r="BY226" i="1" s="1"/>
  <c r="BS226" i="1"/>
  <c r="V226" i="1"/>
  <c r="W226" i="1" s="1"/>
  <c r="V229" i="1"/>
  <c r="W229" i="1" s="1"/>
  <c r="AC234" i="1"/>
  <c r="AC238" i="1"/>
  <c r="AH217" i="1"/>
  <c r="AH219" i="1"/>
  <c r="AH221" i="1"/>
  <c r="P222" i="1"/>
  <c r="AG222" i="1"/>
  <c r="AD223" i="1"/>
  <c r="P223" i="1"/>
  <c r="AV223" i="1"/>
  <c r="AH223" i="1"/>
  <c r="AV224" i="1"/>
  <c r="AH224" i="1"/>
  <c r="AG224" i="1"/>
  <c r="M224" i="1"/>
  <c r="P224" i="1"/>
  <c r="BU225" i="1"/>
  <c r="BT225" i="1"/>
  <c r="BX225" i="1" s="1"/>
  <c r="BY225" i="1" s="1"/>
  <c r="BL226" i="1"/>
  <c r="BU226" i="1"/>
  <c r="V227" i="1"/>
  <c r="W227" i="1" s="1"/>
  <c r="AC227" i="1"/>
  <c r="P227" i="1"/>
  <c r="AV227" i="1"/>
  <c r="AH227" i="1"/>
  <c r="AV228" i="1"/>
  <c r="AH228" i="1"/>
  <c r="AG228" i="1"/>
  <c r="M228" i="1"/>
  <c r="P228" i="1"/>
  <c r="AC230" i="1"/>
  <c r="BU230" i="1"/>
  <c r="BT230" i="1"/>
  <c r="BX230" i="1" s="1"/>
  <c r="BY230" i="1" s="1"/>
  <c r="BS230" i="1"/>
  <c r="M222" i="1"/>
  <c r="BT224" i="1"/>
  <c r="BX224" i="1" s="1"/>
  <c r="BY224" i="1" s="1"/>
  <c r="BS224" i="1"/>
  <c r="V224" i="1"/>
  <c r="W224" i="1" s="1"/>
  <c r="AD225" i="1"/>
  <c r="BS225" i="1"/>
  <c r="BT228" i="1"/>
  <c r="BX228" i="1" s="1"/>
  <c r="BY228" i="1" s="1"/>
  <c r="BS228" i="1"/>
  <c r="V228" i="1"/>
  <c r="W228" i="1" s="1"/>
  <c r="S228" i="1" s="1"/>
  <c r="Q228" i="1" s="1"/>
  <c r="T228" i="1" s="1"/>
  <c r="N228" i="1" s="1"/>
  <c r="O228" i="1" s="1"/>
  <c r="BS229" i="1"/>
  <c r="BU229" i="1"/>
  <c r="BT229" i="1"/>
  <c r="BX229" i="1" s="1"/>
  <c r="BY229" i="1" s="1"/>
  <c r="AC231" i="1"/>
  <c r="BU234" i="1"/>
  <c r="BT234" i="1"/>
  <c r="BX234" i="1" s="1"/>
  <c r="BY234" i="1" s="1"/>
  <c r="BS234" i="1"/>
  <c r="BM236" i="1"/>
  <c r="BU238" i="1"/>
  <c r="BT238" i="1"/>
  <c r="BX238" i="1" s="1"/>
  <c r="BY238" i="1" s="1"/>
  <c r="BS238" i="1"/>
  <c r="DI230" i="1"/>
  <c r="BJ230" i="1" s="1"/>
  <c r="BL230" i="1" s="1"/>
  <c r="U230" i="1"/>
  <c r="BS231" i="1"/>
  <c r="BU231" i="1"/>
  <c r="BT231" i="1"/>
  <c r="BX231" i="1" s="1"/>
  <c r="BY231" i="1" s="1"/>
  <c r="DI231" i="1"/>
  <c r="BJ231" i="1" s="1"/>
  <c r="BL231" i="1" s="1"/>
  <c r="AV234" i="1"/>
  <c r="AH234" i="1"/>
  <c r="AG234" i="1"/>
  <c r="M234" i="1"/>
  <c r="DI234" i="1"/>
  <c r="BJ234" i="1" s="1"/>
  <c r="BL234" i="1" s="1"/>
  <c r="U234" i="1"/>
  <c r="BS235" i="1"/>
  <c r="BU235" i="1"/>
  <c r="BT235" i="1"/>
  <c r="BX235" i="1" s="1"/>
  <c r="BY235" i="1" s="1"/>
  <c r="DI235" i="1"/>
  <c r="BJ235" i="1" s="1"/>
  <c r="BL235" i="1" s="1"/>
  <c r="AV238" i="1"/>
  <c r="AH238" i="1"/>
  <c r="AG238" i="1"/>
  <c r="M238" i="1"/>
  <c r="DI238" i="1"/>
  <c r="BJ238" i="1" s="1"/>
  <c r="BL238" i="1" s="1"/>
  <c r="U238" i="1"/>
  <c r="AC232" i="1"/>
  <c r="AC233" i="1"/>
  <c r="AC236" i="1"/>
  <c r="AC237" i="1"/>
  <c r="AV232" i="1"/>
  <c r="AH232" i="1"/>
  <c r="AG232" i="1"/>
  <c r="M232" i="1"/>
  <c r="DI232" i="1"/>
  <c r="BJ232" i="1" s="1"/>
  <c r="BL232" i="1" s="1"/>
  <c r="U232" i="1"/>
  <c r="BS233" i="1"/>
  <c r="BU233" i="1"/>
  <c r="BT233" i="1"/>
  <c r="BX233" i="1" s="1"/>
  <c r="BY233" i="1" s="1"/>
  <c r="DI233" i="1"/>
  <c r="BJ233" i="1" s="1"/>
  <c r="BL233" i="1" s="1"/>
  <c r="AV236" i="1"/>
  <c r="AH236" i="1"/>
  <c r="AG236" i="1"/>
  <c r="M236" i="1"/>
  <c r="DI236" i="1"/>
  <c r="BJ236" i="1" s="1"/>
  <c r="BL236" i="1" s="1"/>
  <c r="U236" i="1"/>
  <c r="BS237" i="1"/>
  <c r="BU237" i="1"/>
  <c r="BT237" i="1"/>
  <c r="BX237" i="1" s="1"/>
  <c r="BY237" i="1" s="1"/>
  <c r="DI237" i="1"/>
  <c r="BJ237" i="1" s="1"/>
  <c r="BL237" i="1" s="1"/>
  <c r="P238" i="1"/>
  <c r="U231" i="1"/>
  <c r="U233" i="1"/>
  <c r="U235" i="1"/>
  <c r="U237" i="1"/>
  <c r="V235" i="1" l="1"/>
  <c r="W235" i="1" s="1"/>
  <c r="BM237" i="1"/>
  <c r="V232" i="1"/>
  <c r="W232" i="1" s="1"/>
  <c r="BM234" i="1"/>
  <c r="BM235" i="1"/>
  <c r="V230" i="1"/>
  <c r="W230" i="1" s="1"/>
  <c r="AD228" i="1"/>
  <c r="X229" i="1"/>
  <c r="AB229" i="1" s="1"/>
  <c r="AE229" i="1"/>
  <c r="AD229" i="1"/>
  <c r="X226" i="1"/>
  <c r="AB226" i="1" s="1"/>
  <c r="AE226" i="1"/>
  <c r="AF226" i="1" s="1"/>
  <c r="S226" i="1"/>
  <c r="Q226" i="1" s="1"/>
  <c r="T226" i="1" s="1"/>
  <c r="N226" i="1" s="1"/>
  <c r="O226" i="1" s="1"/>
  <c r="S229" i="1"/>
  <c r="Q229" i="1" s="1"/>
  <c r="T229" i="1" s="1"/>
  <c r="N229" i="1" s="1"/>
  <c r="O229" i="1" s="1"/>
  <c r="BL218" i="1"/>
  <c r="V211" i="1"/>
  <c r="W211" i="1" s="1"/>
  <c r="V203" i="1"/>
  <c r="W203" i="1" s="1"/>
  <c r="S216" i="1"/>
  <c r="Q216" i="1" s="1"/>
  <c r="T216" i="1" s="1"/>
  <c r="N216" i="1" s="1"/>
  <c r="O216" i="1" s="1"/>
  <c r="X220" i="1"/>
  <c r="AB220" i="1" s="1"/>
  <c r="AE220" i="1"/>
  <c r="AF220" i="1" s="1"/>
  <c r="AD220" i="1"/>
  <c r="X212" i="1"/>
  <c r="AB212" i="1" s="1"/>
  <c r="AE212" i="1"/>
  <c r="AF212" i="1" s="1"/>
  <c r="V197" i="1"/>
  <c r="W197" i="1" s="1"/>
  <c r="V189" i="1"/>
  <c r="W189" i="1" s="1"/>
  <c r="X202" i="1"/>
  <c r="AB202" i="1" s="1"/>
  <c r="AE202" i="1"/>
  <c r="AF202" i="1" s="1"/>
  <c r="X222" i="1"/>
  <c r="AB222" i="1" s="1"/>
  <c r="AE222" i="1"/>
  <c r="AF222" i="1" s="1"/>
  <c r="X225" i="1"/>
  <c r="AB225" i="1" s="1"/>
  <c r="AE225" i="1"/>
  <c r="AF225" i="1" s="1"/>
  <c r="BM167" i="1"/>
  <c r="V158" i="1"/>
  <c r="W158" i="1" s="1"/>
  <c r="V150" i="1"/>
  <c r="W150" i="1" s="1"/>
  <c r="X198" i="1"/>
  <c r="AB198" i="1" s="1"/>
  <c r="AE198" i="1"/>
  <c r="AF198" i="1" s="1"/>
  <c r="BM177" i="1"/>
  <c r="V169" i="1"/>
  <c r="W169" i="1" s="1"/>
  <c r="V177" i="1"/>
  <c r="W177" i="1" s="1"/>
  <c r="X174" i="1"/>
  <c r="AB174" i="1" s="1"/>
  <c r="AE174" i="1"/>
  <c r="AD174" i="1"/>
  <c r="BM162" i="1"/>
  <c r="BM158" i="1"/>
  <c r="BM154" i="1"/>
  <c r="BM150" i="1"/>
  <c r="BM146" i="1"/>
  <c r="BM139" i="1"/>
  <c r="BM163" i="1"/>
  <c r="BM147" i="1"/>
  <c r="V139" i="1"/>
  <c r="W139" i="1" s="1"/>
  <c r="V131" i="1"/>
  <c r="W131" i="1" s="1"/>
  <c r="V123" i="1"/>
  <c r="W123" i="1" s="1"/>
  <c r="V159" i="1"/>
  <c r="W159" i="1" s="1"/>
  <c r="V151" i="1"/>
  <c r="W151" i="1" s="1"/>
  <c r="V140" i="1"/>
  <c r="W140" i="1" s="1"/>
  <c r="BM165" i="1"/>
  <c r="BM161" i="1"/>
  <c r="BM157" i="1"/>
  <c r="BM153" i="1"/>
  <c r="BM149" i="1"/>
  <c r="V105" i="1"/>
  <c r="W105" i="1" s="1"/>
  <c r="V97" i="1"/>
  <c r="W97" i="1" s="1"/>
  <c r="BM138" i="1"/>
  <c r="X130" i="1"/>
  <c r="AB130" i="1" s="1"/>
  <c r="AE130" i="1"/>
  <c r="AF130" i="1" s="1"/>
  <c r="X128" i="1"/>
  <c r="AB128" i="1" s="1"/>
  <c r="AE128" i="1"/>
  <c r="X126" i="1"/>
  <c r="AB126" i="1" s="1"/>
  <c r="AE126" i="1"/>
  <c r="X124" i="1"/>
  <c r="AB124" i="1" s="1"/>
  <c r="AE124" i="1"/>
  <c r="X122" i="1"/>
  <c r="AB122" i="1" s="1"/>
  <c r="AE122" i="1"/>
  <c r="AF122" i="1" s="1"/>
  <c r="X120" i="1"/>
  <c r="AB120" i="1" s="1"/>
  <c r="AE120" i="1"/>
  <c r="X118" i="1"/>
  <c r="AB118" i="1" s="1"/>
  <c r="AE118" i="1"/>
  <c r="BM181" i="1"/>
  <c r="S124" i="1"/>
  <c r="Q124" i="1" s="1"/>
  <c r="T124" i="1" s="1"/>
  <c r="N124" i="1" s="1"/>
  <c r="O124" i="1" s="1"/>
  <c r="V102" i="1"/>
  <c r="W102" i="1" s="1"/>
  <c r="V112" i="1"/>
  <c r="W112" i="1" s="1"/>
  <c r="V104" i="1"/>
  <c r="W104" i="1" s="1"/>
  <c r="BM96" i="1"/>
  <c r="S118" i="1"/>
  <c r="Q118" i="1" s="1"/>
  <c r="T118" i="1" s="1"/>
  <c r="N118" i="1" s="1"/>
  <c r="O118" i="1" s="1"/>
  <c r="V106" i="1"/>
  <c r="W106" i="1" s="1"/>
  <c r="BM94" i="1"/>
  <c r="V111" i="1"/>
  <c r="W111" i="1" s="1"/>
  <c r="BM108" i="1"/>
  <c r="BM100" i="1"/>
  <c r="V91" i="1"/>
  <c r="W91" i="1" s="1"/>
  <c r="V67" i="1"/>
  <c r="W67" i="1" s="1"/>
  <c r="BM86" i="1"/>
  <c r="X78" i="1"/>
  <c r="AB78" i="1" s="1"/>
  <c r="AE78" i="1"/>
  <c r="X70" i="1"/>
  <c r="AB70" i="1" s="1"/>
  <c r="AE70" i="1"/>
  <c r="S78" i="1"/>
  <c r="Q78" i="1" s="1"/>
  <c r="T78" i="1" s="1"/>
  <c r="N78" i="1" s="1"/>
  <c r="O78" i="1" s="1"/>
  <c r="AE75" i="1"/>
  <c r="X75" i="1"/>
  <c r="AB75" i="1" s="1"/>
  <c r="N77" i="1"/>
  <c r="O77" i="1" s="1"/>
  <c r="V64" i="1"/>
  <c r="W64" i="1" s="1"/>
  <c r="V56" i="1"/>
  <c r="W56" i="1" s="1"/>
  <c r="V48" i="1"/>
  <c r="W48" i="1" s="1"/>
  <c r="V40" i="1"/>
  <c r="W40" i="1" s="1"/>
  <c r="AE79" i="1"/>
  <c r="AF79" i="1" s="1"/>
  <c r="X79" i="1"/>
  <c r="AB79" i="1" s="1"/>
  <c r="S79" i="1"/>
  <c r="Q79" i="1" s="1"/>
  <c r="T79" i="1" s="1"/>
  <c r="N79" i="1" s="1"/>
  <c r="O79" i="1" s="1"/>
  <c r="S76" i="1"/>
  <c r="Q76" i="1" s="1"/>
  <c r="T76" i="1" s="1"/>
  <c r="N76" i="1" s="1"/>
  <c r="O76" i="1" s="1"/>
  <c r="AE73" i="1"/>
  <c r="AF73" i="1" s="1"/>
  <c r="X73" i="1"/>
  <c r="AB73" i="1" s="1"/>
  <c r="S73" i="1"/>
  <c r="Q73" i="1" s="1"/>
  <c r="T73" i="1" s="1"/>
  <c r="N73" i="1" s="1"/>
  <c r="O73" i="1" s="1"/>
  <c r="V59" i="1"/>
  <c r="W59" i="1" s="1"/>
  <c r="V51" i="1"/>
  <c r="W51" i="1" s="1"/>
  <c r="V43" i="1"/>
  <c r="W43" i="1" s="1"/>
  <c r="V39" i="1"/>
  <c r="W39" i="1" s="1"/>
  <c r="V33" i="1"/>
  <c r="W33" i="1" s="1"/>
  <c r="BM37" i="1"/>
  <c r="V20" i="1"/>
  <c r="W20" i="1" s="1"/>
  <c r="X29" i="1"/>
  <c r="AB29" i="1" s="1"/>
  <c r="AE29" i="1"/>
  <c r="X21" i="1"/>
  <c r="AB21" i="1" s="1"/>
  <c r="AE21" i="1"/>
  <c r="AD27" i="1"/>
  <c r="S21" i="1"/>
  <c r="Q21" i="1" s="1"/>
  <c r="T21" i="1" s="1"/>
  <c r="N21" i="1" s="1"/>
  <c r="O21" i="1" s="1"/>
  <c r="S29" i="1"/>
  <c r="Q29" i="1" s="1"/>
  <c r="T29" i="1" s="1"/>
  <c r="N29" i="1" s="1"/>
  <c r="O29" i="1" s="1"/>
  <c r="AE26" i="1"/>
  <c r="AF26" i="1" s="1"/>
  <c r="X26" i="1"/>
  <c r="AB26" i="1" s="1"/>
  <c r="V233" i="1"/>
  <c r="W233" i="1" s="1"/>
  <c r="V236" i="1"/>
  <c r="W236" i="1" s="1"/>
  <c r="V234" i="1"/>
  <c r="W234" i="1" s="1"/>
  <c r="X224" i="1"/>
  <c r="AB224" i="1" s="1"/>
  <c r="AE224" i="1"/>
  <c r="BM232" i="1"/>
  <c r="X227" i="1"/>
  <c r="AB227" i="1" s="1"/>
  <c r="AE227" i="1"/>
  <c r="AD224" i="1"/>
  <c r="V209" i="1"/>
  <c r="W209" i="1" s="1"/>
  <c r="V201" i="1"/>
  <c r="W201" i="1" s="1"/>
  <c r="V221" i="1"/>
  <c r="W221" i="1" s="1"/>
  <c r="V217" i="1"/>
  <c r="W217" i="1" s="1"/>
  <c r="N220" i="1"/>
  <c r="O220" i="1" s="1"/>
  <c r="X208" i="1"/>
  <c r="AB208" i="1" s="1"/>
  <c r="AE208" i="1"/>
  <c r="X204" i="1"/>
  <c r="AB204" i="1" s="1"/>
  <c r="AE204" i="1"/>
  <c r="X200" i="1"/>
  <c r="AB200" i="1" s="1"/>
  <c r="AE200" i="1"/>
  <c r="V195" i="1"/>
  <c r="W195" i="1" s="1"/>
  <c r="V187" i="1"/>
  <c r="W187" i="1" s="1"/>
  <c r="AE215" i="1"/>
  <c r="AF215" i="1" s="1"/>
  <c r="X215" i="1"/>
  <c r="AB215" i="1" s="1"/>
  <c r="N222" i="1"/>
  <c r="O222" i="1" s="1"/>
  <c r="AE188" i="1"/>
  <c r="AF188" i="1" s="1"/>
  <c r="X188" i="1"/>
  <c r="AB188" i="1" s="1"/>
  <c r="V181" i="1"/>
  <c r="W181" i="1" s="1"/>
  <c r="X168" i="1"/>
  <c r="AB168" i="1" s="1"/>
  <c r="AE168" i="1"/>
  <c r="AF168" i="1" s="1"/>
  <c r="AD168" i="1"/>
  <c r="V164" i="1"/>
  <c r="W164" i="1" s="1"/>
  <c r="V156" i="1"/>
  <c r="W156" i="1" s="1"/>
  <c r="V148" i="1"/>
  <c r="W148" i="1" s="1"/>
  <c r="V175" i="1"/>
  <c r="W175" i="1" s="1"/>
  <c r="V171" i="1"/>
  <c r="W171" i="1" s="1"/>
  <c r="X214" i="1"/>
  <c r="AB214" i="1" s="1"/>
  <c r="AE214" i="1"/>
  <c r="AF214" i="1" s="1"/>
  <c r="V165" i="1"/>
  <c r="W165" i="1" s="1"/>
  <c r="V161" i="1"/>
  <c r="W161" i="1" s="1"/>
  <c r="V157" i="1"/>
  <c r="W157" i="1" s="1"/>
  <c r="V153" i="1"/>
  <c r="W153" i="1" s="1"/>
  <c r="V149" i="1"/>
  <c r="W149" i="1" s="1"/>
  <c r="V145" i="1"/>
  <c r="W145" i="1" s="1"/>
  <c r="V138" i="1"/>
  <c r="W138" i="1" s="1"/>
  <c r="V129" i="1"/>
  <c r="W129" i="1" s="1"/>
  <c r="V121" i="1"/>
  <c r="W121" i="1" s="1"/>
  <c r="V103" i="1"/>
  <c r="W103" i="1" s="1"/>
  <c r="V95" i="1"/>
  <c r="W95" i="1" s="1"/>
  <c r="X166" i="1"/>
  <c r="AB166" i="1" s="1"/>
  <c r="AE166" i="1"/>
  <c r="AF166" i="1" s="1"/>
  <c r="V137" i="1"/>
  <c r="W137" i="1" s="1"/>
  <c r="V141" i="1"/>
  <c r="W141" i="1" s="1"/>
  <c r="AD166" i="1"/>
  <c r="X116" i="1"/>
  <c r="AB116" i="1" s="1"/>
  <c r="AE116" i="1"/>
  <c r="AF116" i="1" s="1"/>
  <c r="AD116" i="1"/>
  <c r="V110" i="1"/>
  <c r="W110" i="1" s="1"/>
  <c r="AD126" i="1"/>
  <c r="AD118" i="1"/>
  <c r="BM97" i="1"/>
  <c r="S122" i="1"/>
  <c r="Q122" i="1" s="1"/>
  <c r="T122" i="1" s="1"/>
  <c r="N122" i="1" s="1"/>
  <c r="O122" i="1" s="1"/>
  <c r="V117" i="1"/>
  <c r="W117" i="1" s="1"/>
  <c r="V98" i="1"/>
  <c r="W98" i="1" s="1"/>
  <c r="V93" i="1"/>
  <c r="W93" i="1" s="1"/>
  <c r="AD128" i="1"/>
  <c r="AD120" i="1"/>
  <c r="BM109" i="1"/>
  <c r="BM101" i="1"/>
  <c r="V88" i="1"/>
  <c r="W88" i="1" s="1"/>
  <c r="BM91" i="1"/>
  <c r="V83" i="1"/>
  <c r="W83" i="1" s="1"/>
  <c r="V89" i="1"/>
  <c r="W89" i="1" s="1"/>
  <c r="BM87" i="1"/>
  <c r="V84" i="1"/>
  <c r="W84" i="1" s="1"/>
  <c r="V65" i="1"/>
  <c r="W65" i="1" s="1"/>
  <c r="V90" i="1"/>
  <c r="W90" i="1" s="1"/>
  <c r="V85" i="1"/>
  <c r="W85" i="1" s="1"/>
  <c r="AE80" i="1"/>
  <c r="AD80" i="1"/>
  <c r="X80" i="1"/>
  <c r="AB80" i="1" s="1"/>
  <c r="X72" i="1"/>
  <c r="AB72" i="1" s="1"/>
  <c r="AE72" i="1"/>
  <c r="V62" i="1"/>
  <c r="W62" i="1" s="1"/>
  <c r="V54" i="1"/>
  <c r="W54" i="1" s="1"/>
  <c r="V46" i="1"/>
  <c r="W46" i="1" s="1"/>
  <c r="AD78" i="1"/>
  <c r="AD72" i="1"/>
  <c r="AD70" i="1"/>
  <c r="S69" i="1"/>
  <c r="Q69" i="1" s="1"/>
  <c r="T69" i="1" s="1"/>
  <c r="N69" i="1" s="1"/>
  <c r="O69" i="1" s="1"/>
  <c r="V57" i="1"/>
  <c r="W57" i="1" s="1"/>
  <c r="V49" i="1"/>
  <c r="W49" i="1" s="1"/>
  <c r="V41" i="1"/>
  <c r="W41" i="1" s="1"/>
  <c r="V35" i="1"/>
  <c r="W35" i="1" s="1"/>
  <c r="V36" i="1"/>
  <c r="W36" i="1" s="1"/>
  <c r="BM38" i="1"/>
  <c r="X31" i="1"/>
  <c r="AB31" i="1" s="1"/>
  <c r="AE31" i="1"/>
  <c r="AF31" i="1" s="1"/>
  <c r="X23" i="1"/>
  <c r="AB23" i="1" s="1"/>
  <c r="AE23" i="1"/>
  <c r="AF23" i="1" s="1"/>
  <c r="S31" i="1"/>
  <c r="Q31" i="1" s="1"/>
  <c r="T31" i="1" s="1"/>
  <c r="N31" i="1" s="1"/>
  <c r="O31" i="1" s="1"/>
  <c r="AE28" i="1"/>
  <c r="X28" i="1"/>
  <c r="AB28" i="1" s="1"/>
  <c r="AD29" i="1"/>
  <c r="AD19" i="1"/>
  <c r="V231" i="1"/>
  <c r="W231" i="1" s="1"/>
  <c r="BM238" i="1"/>
  <c r="V238" i="1"/>
  <c r="W238" i="1" s="1"/>
  <c r="AD227" i="1"/>
  <c r="N225" i="1"/>
  <c r="O225" i="1" s="1"/>
  <c r="V207" i="1"/>
  <c r="W207" i="1" s="1"/>
  <c r="V199" i="1"/>
  <c r="W199" i="1" s="1"/>
  <c r="V193" i="1"/>
  <c r="W193" i="1" s="1"/>
  <c r="V185" i="1"/>
  <c r="W185" i="1" s="1"/>
  <c r="X223" i="1"/>
  <c r="AB223" i="1" s="1"/>
  <c r="S223" i="1"/>
  <c r="Q223" i="1" s="1"/>
  <c r="T223" i="1" s="1"/>
  <c r="N223" i="1" s="1"/>
  <c r="O223" i="1" s="1"/>
  <c r="AE223" i="1"/>
  <c r="AF223" i="1" s="1"/>
  <c r="AD208" i="1"/>
  <c r="AD204" i="1"/>
  <c r="AD200" i="1"/>
  <c r="N194" i="1"/>
  <c r="O194" i="1" s="1"/>
  <c r="S188" i="1"/>
  <c r="Q188" i="1" s="1"/>
  <c r="T188" i="1" s="1"/>
  <c r="N188" i="1" s="1"/>
  <c r="O188" i="1" s="1"/>
  <c r="V167" i="1"/>
  <c r="W167" i="1" s="1"/>
  <c r="V162" i="1"/>
  <c r="W162" i="1" s="1"/>
  <c r="V154" i="1"/>
  <c r="W154" i="1" s="1"/>
  <c r="V146" i="1"/>
  <c r="W146" i="1" s="1"/>
  <c r="X190" i="1"/>
  <c r="AB190" i="1" s="1"/>
  <c r="AE190" i="1"/>
  <c r="AF190" i="1" s="1"/>
  <c r="S168" i="1"/>
  <c r="Q168" i="1" s="1"/>
  <c r="T168" i="1" s="1"/>
  <c r="N168" i="1" s="1"/>
  <c r="O168" i="1" s="1"/>
  <c r="AF186" i="1"/>
  <c r="AE184" i="1"/>
  <c r="AF184" i="1" s="1"/>
  <c r="X184" i="1"/>
  <c r="AB184" i="1" s="1"/>
  <c r="BM143" i="1"/>
  <c r="X178" i="1"/>
  <c r="AB178" i="1" s="1"/>
  <c r="AE178" i="1"/>
  <c r="AF178" i="1" s="1"/>
  <c r="AD178" i="1"/>
  <c r="BM155" i="1"/>
  <c r="BM144" i="1"/>
  <c r="V135" i="1"/>
  <c r="W135" i="1" s="1"/>
  <c r="V127" i="1"/>
  <c r="W127" i="1" s="1"/>
  <c r="V119" i="1"/>
  <c r="W119" i="1" s="1"/>
  <c r="V163" i="1"/>
  <c r="W163" i="1" s="1"/>
  <c r="V155" i="1"/>
  <c r="W155" i="1" s="1"/>
  <c r="V147" i="1"/>
  <c r="W147" i="1" s="1"/>
  <c r="BM145" i="1"/>
  <c r="V109" i="1"/>
  <c r="W109" i="1" s="1"/>
  <c r="V101" i="1"/>
  <c r="W101" i="1" s="1"/>
  <c r="X194" i="1"/>
  <c r="AB194" i="1" s="1"/>
  <c r="AE194" i="1"/>
  <c r="AF194" i="1" s="1"/>
  <c r="S166" i="1"/>
  <c r="Q166" i="1" s="1"/>
  <c r="T166" i="1" s="1"/>
  <c r="N166" i="1" s="1"/>
  <c r="O166" i="1" s="1"/>
  <c r="V113" i="1"/>
  <c r="W113" i="1" s="1"/>
  <c r="S208" i="1"/>
  <c r="Q208" i="1" s="1"/>
  <c r="T208" i="1" s="1"/>
  <c r="N208" i="1" s="1"/>
  <c r="O208" i="1" s="1"/>
  <c r="X180" i="1"/>
  <c r="AB180" i="1" s="1"/>
  <c r="AE180" i="1"/>
  <c r="AF180" i="1" s="1"/>
  <c r="BM102" i="1"/>
  <c r="BM104" i="1"/>
  <c r="V96" i="1"/>
  <c r="W96" i="1" s="1"/>
  <c r="S126" i="1"/>
  <c r="Q126" i="1" s="1"/>
  <c r="T126" i="1" s="1"/>
  <c r="N126" i="1" s="1"/>
  <c r="O126" i="1" s="1"/>
  <c r="BM115" i="1"/>
  <c r="BM106" i="1"/>
  <c r="BM113" i="1"/>
  <c r="BM111" i="1"/>
  <c r="V108" i="1"/>
  <c r="W108" i="1" s="1"/>
  <c r="V100" i="1"/>
  <c r="W100" i="1" s="1"/>
  <c r="BM112" i="1"/>
  <c r="V81" i="1"/>
  <c r="W81" i="1" s="1"/>
  <c r="V82" i="1"/>
  <c r="W82" i="1" s="1"/>
  <c r="X74" i="1"/>
  <c r="AB74" i="1" s="1"/>
  <c r="AE74" i="1"/>
  <c r="AF74" i="1" s="1"/>
  <c r="S75" i="1"/>
  <c r="Q75" i="1" s="1"/>
  <c r="T75" i="1" s="1"/>
  <c r="N75" i="1" s="1"/>
  <c r="O75" i="1" s="1"/>
  <c r="X66" i="1"/>
  <c r="AB66" i="1" s="1"/>
  <c r="AE66" i="1"/>
  <c r="AF66" i="1" s="1"/>
  <c r="S80" i="1"/>
  <c r="Q80" i="1" s="1"/>
  <c r="T80" i="1" s="1"/>
  <c r="N80" i="1" s="1"/>
  <c r="O80" i="1" s="1"/>
  <c r="AE77" i="1"/>
  <c r="AF77" i="1" s="1"/>
  <c r="X77" i="1"/>
  <c r="AB77" i="1" s="1"/>
  <c r="S66" i="1"/>
  <c r="Q66" i="1" s="1"/>
  <c r="T66" i="1" s="1"/>
  <c r="N66" i="1" s="1"/>
  <c r="O66" i="1" s="1"/>
  <c r="V60" i="1"/>
  <c r="W60" i="1" s="1"/>
  <c r="V52" i="1"/>
  <c r="W52" i="1" s="1"/>
  <c r="V44" i="1"/>
  <c r="W44" i="1" s="1"/>
  <c r="AD75" i="1"/>
  <c r="S70" i="1"/>
  <c r="Q70" i="1" s="1"/>
  <c r="T70" i="1" s="1"/>
  <c r="N70" i="1" s="1"/>
  <c r="O70" i="1" s="1"/>
  <c r="V63" i="1"/>
  <c r="W63" i="1" s="1"/>
  <c r="V55" i="1"/>
  <c r="W55" i="1" s="1"/>
  <c r="V47" i="1"/>
  <c r="W47" i="1" s="1"/>
  <c r="BM39" i="1"/>
  <c r="V37" i="1"/>
  <c r="W37" i="1" s="1"/>
  <c r="BM35" i="1"/>
  <c r="X25" i="1"/>
  <c r="AB25" i="1" s="1"/>
  <c r="AE25" i="1"/>
  <c r="AF25" i="1" s="1"/>
  <c r="AE30" i="1"/>
  <c r="AF30" i="1" s="1"/>
  <c r="X30" i="1"/>
  <c r="AB30" i="1" s="1"/>
  <c r="S23" i="1"/>
  <c r="Q23" i="1" s="1"/>
  <c r="T23" i="1" s="1"/>
  <c r="N23" i="1" s="1"/>
  <c r="O23" i="1" s="1"/>
  <c r="AE24" i="1"/>
  <c r="AF24" i="1" s="1"/>
  <c r="X24" i="1"/>
  <c r="AB24" i="1" s="1"/>
  <c r="AE22" i="1"/>
  <c r="AF22" i="1" s="1"/>
  <c r="X22" i="1"/>
  <c r="AB22" i="1" s="1"/>
  <c r="AD28" i="1"/>
  <c r="V237" i="1"/>
  <c r="W237" i="1" s="1"/>
  <c r="BM233" i="1"/>
  <c r="BM231" i="1"/>
  <c r="X228" i="1"/>
  <c r="AB228" i="1" s="1"/>
  <c r="AE228" i="1"/>
  <c r="AF228" i="1" s="1"/>
  <c r="S227" i="1"/>
  <c r="Q227" i="1" s="1"/>
  <c r="T227" i="1" s="1"/>
  <c r="N227" i="1" s="1"/>
  <c r="O227" i="1" s="1"/>
  <c r="BM230" i="1"/>
  <c r="S224" i="1"/>
  <c r="Q224" i="1" s="1"/>
  <c r="T224" i="1" s="1"/>
  <c r="N224" i="1" s="1"/>
  <c r="O224" i="1" s="1"/>
  <c r="X216" i="1"/>
  <c r="AB216" i="1" s="1"/>
  <c r="AE216" i="1"/>
  <c r="AF216" i="1" s="1"/>
  <c r="V213" i="1"/>
  <c r="W213" i="1" s="1"/>
  <c r="V205" i="1"/>
  <c r="W205" i="1" s="1"/>
  <c r="V219" i="1"/>
  <c r="W219" i="1" s="1"/>
  <c r="X218" i="1"/>
  <c r="AB218" i="1" s="1"/>
  <c r="AE218" i="1"/>
  <c r="AD218" i="1"/>
  <c r="V191" i="1"/>
  <c r="W191" i="1" s="1"/>
  <c r="X206" i="1"/>
  <c r="AB206" i="1" s="1"/>
  <c r="AE206" i="1"/>
  <c r="AF206" i="1" s="1"/>
  <c r="S200" i="1"/>
  <c r="Q200" i="1" s="1"/>
  <c r="T200" i="1" s="1"/>
  <c r="N200" i="1" s="1"/>
  <c r="O200" i="1" s="1"/>
  <c r="X210" i="1"/>
  <c r="AB210" i="1" s="1"/>
  <c r="AE210" i="1"/>
  <c r="AF210" i="1" s="1"/>
  <c r="S204" i="1"/>
  <c r="Q204" i="1" s="1"/>
  <c r="T204" i="1" s="1"/>
  <c r="N204" i="1" s="1"/>
  <c r="O204" i="1" s="1"/>
  <c r="X192" i="1"/>
  <c r="AB192" i="1" s="1"/>
  <c r="AE192" i="1"/>
  <c r="AF192" i="1" s="1"/>
  <c r="X183" i="1"/>
  <c r="AB183" i="1" s="1"/>
  <c r="AE183" i="1"/>
  <c r="AF183" i="1" s="1"/>
  <c r="S183" i="1"/>
  <c r="Q183" i="1" s="1"/>
  <c r="T183" i="1" s="1"/>
  <c r="N183" i="1" s="1"/>
  <c r="O183" i="1" s="1"/>
  <c r="X170" i="1"/>
  <c r="AB170" i="1" s="1"/>
  <c r="AE170" i="1"/>
  <c r="AD170" i="1"/>
  <c r="V160" i="1"/>
  <c r="W160" i="1" s="1"/>
  <c r="V152" i="1"/>
  <c r="W152" i="1" s="1"/>
  <c r="V173" i="1"/>
  <c r="W173" i="1" s="1"/>
  <c r="X196" i="1"/>
  <c r="AB196" i="1" s="1"/>
  <c r="AE196" i="1"/>
  <c r="AF196" i="1" s="1"/>
  <c r="X172" i="1"/>
  <c r="AB172" i="1" s="1"/>
  <c r="AE172" i="1"/>
  <c r="AD172" i="1"/>
  <c r="V142" i="1"/>
  <c r="W142" i="1" s="1"/>
  <c r="V143" i="1"/>
  <c r="W143" i="1" s="1"/>
  <c r="V133" i="1"/>
  <c r="W133" i="1" s="1"/>
  <c r="V125" i="1"/>
  <c r="W125" i="1" s="1"/>
  <c r="V179" i="1"/>
  <c r="W179" i="1" s="1"/>
  <c r="V144" i="1"/>
  <c r="W144" i="1" s="1"/>
  <c r="X132" i="1"/>
  <c r="AB132" i="1" s="1"/>
  <c r="AE132" i="1"/>
  <c r="AF132" i="1" s="1"/>
  <c r="V115" i="1"/>
  <c r="W115" i="1" s="1"/>
  <c r="V107" i="1"/>
  <c r="W107" i="1" s="1"/>
  <c r="V99" i="1"/>
  <c r="W99" i="1" s="1"/>
  <c r="X136" i="1"/>
  <c r="AB136" i="1" s="1"/>
  <c r="AE136" i="1"/>
  <c r="AF136" i="1" s="1"/>
  <c r="AD132" i="1"/>
  <c r="AD136" i="1"/>
  <c r="X134" i="1"/>
  <c r="AB134" i="1" s="1"/>
  <c r="AE134" i="1"/>
  <c r="AF134" i="1" s="1"/>
  <c r="V94" i="1"/>
  <c r="W94" i="1" s="1"/>
  <c r="BM142" i="1"/>
  <c r="BM105" i="1"/>
  <c r="V92" i="1"/>
  <c r="W92" i="1" s="1"/>
  <c r="V87" i="1"/>
  <c r="W87" i="1" s="1"/>
  <c r="S130" i="1"/>
  <c r="Q130" i="1" s="1"/>
  <c r="T130" i="1" s="1"/>
  <c r="N130" i="1" s="1"/>
  <c r="O130" i="1" s="1"/>
  <c r="AD134" i="1"/>
  <c r="AD124" i="1"/>
  <c r="V86" i="1"/>
  <c r="W86" i="1" s="1"/>
  <c r="X76" i="1"/>
  <c r="AB76" i="1" s="1"/>
  <c r="AE76" i="1"/>
  <c r="AF76" i="1" s="1"/>
  <c r="X68" i="1"/>
  <c r="AB68" i="1" s="1"/>
  <c r="AE68" i="1"/>
  <c r="BM81" i="1"/>
  <c r="AE69" i="1"/>
  <c r="AF69" i="1" s="1"/>
  <c r="X69" i="1"/>
  <c r="AB69" i="1" s="1"/>
  <c r="V58" i="1"/>
  <c r="W58" i="1" s="1"/>
  <c r="V50" i="1"/>
  <c r="W50" i="1" s="1"/>
  <c r="V42" i="1"/>
  <c r="W42" i="1" s="1"/>
  <c r="AE71" i="1"/>
  <c r="AF71" i="1" s="1"/>
  <c r="X71" i="1"/>
  <c r="AB71" i="1" s="1"/>
  <c r="S71" i="1"/>
  <c r="Q71" i="1" s="1"/>
  <c r="T71" i="1" s="1"/>
  <c r="N71" i="1" s="1"/>
  <c r="O71" i="1" s="1"/>
  <c r="AD68" i="1"/>
  <c r="V61" i="1"/>
  <c r="W61" i="1" s="1"/>
  <c r="V53" i="1"/>
  <c r="W53" i="1" s="1"/>
  <c r="V45" i="1"/>
  <c r="W45" i="1" s="1"/>
  <c r="V38" i="1"/>
  <c r="W38" i="1" s="1"/>
  <c r="AE32" i="1"/>
  <c r="AF32" i="1" s="1"/>
  <c r="X32" i="1"/>
  <c r="AB32" i="1" s="1"/>
  <c r="AD32" i="1"/>
  <c r="V34" i="1"/>
  <c r="W34" i="1" s="1"/>
  <c r="X27" i="1"/>
  <c r="AB27" i="1" s="1"/>
  <c r="AE27" i="1"/>
  <c r="AF27" i="1" s="1"/>
  <c r="X19" i="1"/>
  <c r="AB19" i="1" s="1"/>
  <c r="AE19" i="1"/>
  <c r="AF19" i="1" s="1"/>
  <c r="AD21" i="1"/>
  <c r="X107" i="1" l="1"/>
  <c r="AB107" i="1" s="1"/>
  <c r="AE107" i="1"/>
  <c r="AD107" i="1"/>
  <c r="S107" i="1"/>
  <c r="Q107" i="1" s="1"/>
  <c r="T107" i="1" s="1"/>
  <c r="N107" i="1" s="1"/>
  <c r="O107" i="1" s="1"/>
  <c r="AE142" i="1"/>
  <c r="AF142" i="1" s="1"/>
  <c r="AD142" i="1"/>
  <c r="X142" i="1"/>
  <c r="AB142" i="1" s="1"/>
  <c r="S142" i="1"/>
  <c r="Q142" i="1" s="1"/>
  <c r="T142" i="1" s="1"/>
  <c r="N142" i="1" s="1"/>
  <c r="O142" i="1" s="1"/>
  <c r="AE173" i="1"/>
  <c r="AF173" i="1" s="1"/>
  <c r="X173" i="1"/>
  <c r="AB173" i="1" s="1"/>
  <c r="AD173" i="1"/>
  <c r="S173" i="1"/>
  <c r="Q173" i="1" s="1"/>
  <c r="T173" i="1" s="1"/>
  <c r="N173" i="1" s="1"/>
  <c r="O173" i="1" s="1"/>
  <c r="X191" i="1"/>
  <c r="AB191" i="1" s="1"/>
  <c r="S191" i="1"/>
  <c r="Q191" i="1" s="1"/>
  <c r="T191" i="1" s="1"/>
  <c r="N191" i="1" s="1"/>
  <c r="O191" i="1" s="1"/>
  <c r="AE191" i="1"/>
  <c r="AD191" i="1"/>
  <c r="X44" i="1"/>
  <c r="AB44" i="1" s="1"/>
  <c r="AE44" i="1"/>
  <c r="S44" i="1"/>
  <c r="Q44" i="1" s="1"/>
  <c r="T44" i="1" s="1"/>
  <c r="N44" i="1" s="1"/>
  <c r="O44" i="1" s="1"/>
  <c r="AD44" i="1"/>
  <c r="X60" i="1"/>
  <c r="AB60" i="1" s="1"/>
  <c r="AE60" i="1"/>
  <c r="S60" i="1"/>
  <c r="Q60" i="1" s="1"/>
  <c r="T60" i="1" s="1"/>
  <c r="N60" i="1" s="1"/>
  <c r="O60" i="1" s="1"/>
  <c r="AD60" i="1"/>
  <c r="AD81" i="1"/>
  <c r="X81" i="1"/>
  <c r="AB81" i="1" s="1"/>
  <c r="AE81" i="1"/>
  <c r="AF81" i="1" s="1"/>
  <c r="S81" i="1"/>
  <c r="Q81" i="1" s="1"/>
  <c r="T81" i="1" s="1"/>
  <c r="N81" i="1" s="1"/>
  <c r="O81" i="1" s="1"/>
  <c r="AE100" i="1"/>
  <c r="X100" i="1"/>
  <c r="AB100" i="1" s="1"/>
  <c r="S100" i="1"/>
  <c r="Q100" i="1" s="1"/>
  <c r="T100" i="1" s="1"/>
  <c r="N100" i="1" s="1"/>
  <c r="O100" i="1" s="1"/>
  <c r="AD100" i="1"/>
  <c r="AE113" i="1"/>
  <c r="X113" i="1"/>
  <c r="AB113" i="1" s="1"/>
  <c r="S113" i="1"/>
  <c r="Q113" i="1" s="1"/>
  <c r="T113" i="1" s="1"/>
  <c r="N113" i="1" s="1"/>
  <c r="O113" i="1" s="1"/>
  <c r="AD113" i="1"/>
  <c r="X101" i="1"/>
  <c r="AB101" i="1" s="1"/>
  <c r="AE101" i="1"/>
  <c r="S101" i="1"/>
  <c r="Q101" i="1" s="1"/>
  <c r="T101" i="1" s="1"/>
  <c r="N101" i="1" s="1"/>
  <c r="O101" i="1" s="1"/>
  <c r="AD101" i="1"/>
  <c r="AE155" i="1"/>
  <c r="X155" i="1"/>
  <c r="AB155" i="1" s="1"/>
  <c r="AD155" i="1"/>
  <c r="S155" i="1"/>
  <c r="Q155" i="1" s="1"/>
  <c r="T155" i="1" s="1"/>
  <c r="N155" i="1" s="1"/>
  <c r="O155" i="1" s="1"/>
  <c r="X119" i="1"/>
  <c r="AB119" i="1" s="1"/>
  <c r="AE119" i="1"/>
  <c r="AD119" i="1"/>
  <c r="S119" i="1"/>
  <c r="Q119" i="1" s="1"/>
  <c r="T119" i="1" s="1"/>
  <c r="N119" i="1" s="1"/>
  <c r="O119" i="1" s="1"/>
  <c r="X135" i="1"/>
  <c r="AB135" i="1" s="1"/>
  <c r="AE135" i="1"/>
  <c r="S135" i="1"/>
  <c r="Q135" i="1" s="1"/>
  <c r="T135" i="1" s="1"/>
  <c r="N135" i="1" s="1"/>
  <c r="O135" i="1" s="1"/>
  <c r="AD135" i="1"/>
  <c r="AE167" i="1"/>
  <c r="X167" i="1"/>
  <c r="AB167" i="1" s="1"/>
  <c r="S167" i="1"/>
  <c r="Q167" i="1" s="1"/>
  <c r="T167" i="1" s="1"/>
  <c r="N167" i="1" s="1"/>
  <c r="O167" i="1" s="1"/>
  <c r="AD167" i="1"/>
  <c r="X193" i="1"/>
  <c r="AB193" i="1" s="1"/>
  <c r="AE193" i="1"/>
  <c r="S193" i="1"/>
  <c r="Q193" i="1" s="1"/>
  <c r="T193" i="1" s="1"/>
  <c r="N193" i="1" s="1"/>
  <c r="O193" i="1" s="1"/>
  <c r="AD193" i="1"/>
  <c r="X207" i="1"/>
  <c r="AB207" i="1" s="1"/>
  <c r="S207" i="1"/>
  <c r="Q207" i="1" s="1"/>
  <c r="T207" i="1" s="1"/>
  <c r="N207" i="1" s="1"/>
  <c r="O207" i="1" s="1"/>
  <c r="AE207" i="1"/>
  <c r="AF207" i="1" s="1"/>
  <c r="AD207" i="1"/>
  <c r="AE238" i="1"/>
  <c r="X238" i="1"/>
  <c r="AB238" i="1" s="1"/>
  <c r="AD238" i="1"/>
  <c r="S238" i="1"/>
  <c r="Q238" i="1" s="1"/>
  <c r="T238" i="1" s="1"/>
  <c r="N238" i="1" s="1"/>
  <c r="O238" i="1" s="1"/>
  <c r="AE35" i="1"/>
  <c r="X35" i="1"/>
  <c r="AB35" i="1" s="1"/>
  <c r="AD35" i="1"/>
  <c r="S35" i="1"/>
  <c r="Q35" i="1" s="1"/>
  <c r="T35" i="1" s="1"/>
  <c r="N35" i="1" s="1"/>
  <c r="O35" i="1" s="1"/>
  <c r="X49" i="1"/>
  <c r="AB49" i="1" s="1"/>
  <c r="AE49" i="1"/>
  <c r="AD49" i="1"/>
  <c r="S49" i="1"/>
  <c r="Q49" i="1" s="1"/>
  <c r="T49" i="1" s="1"/>
  <c r="N49" i="1" s="1"/>
  <c r="O49" i="1" s="1"/>
  <c r="AE85" i="1"/>
  <c r="AF85" i="1" s="1"/>
  <c r="AD85" i="1"/>
  <c r="X85" i="1"/>
  <c r="AB85" i="1" s="1"/>
  <c r="S85" i="1"/>
  <c r="Q85" i="1" s="1"/>
  <c r="T85" i="1" s="1"/>
  <c r="N85" i="1" s="1"/>
  <c r="O85" i="1" s="1"/>
  <c r="AE65" i="1"/>
  <c r="X65" i="1"/>
  <c r="AB65" i="1" s="1"/>
  <c r="AD65" i="1"/>
  <c r="S65" i="1"/>
  <c r="Q65" i="1" s="1"/>
  <c r="T65" i="1" s="1"/>
  <c r="N65" i="1" s="1"/>
  <c r="O65" i="1" s="1"/>
  <c r="AE89" i="1"/>
  <c r="X89" i="1"/>
  <c r="AB89" i="1" s="1"/>
  <c r="AD89" i="1"/>
  <c r="S89" i="1"/>
  <c r="Q89" i="1" s="1"/>
  <c r="T89" i="1" s="1"/>
  <c r="N89" i="1" s="1"/>
  <c r="O89" i="1" s="1"/>
  <c r="X117" i="1"/>
  <c r="AB117" i="1" s="1"/>
  <c r="AE117" i="1"/>
  <c r="S117" i="1"/>
  <c r="Q117" i="1" s="1"/>
  <c r="T117" i="1" s="1"/>
  <c r="N117" i="1" s="1"/>
  <c r="O117" i="1" s="1"/>
  <c r="AD117" i="1"/>
  <c r="AE141" i="1"/>
  <c r="X141" i="1"/>
  <c r="AB141" i="1" s="1"/>
  <c r="AD141" i="1"/>
  <c r="S141" i="1"/>
  <c r="Q141" i="1" s="1"/>
  <c r="T141" i="1" s="1"/>
  <c r="N141" i="1" s="1"/>
  <c r="O141" i="1" s="1"/>
  <c r="X129" i="1"/>
  <c r="AB129" i="1" s="1"/>
  <c r="AE129" i="1"/>
  <c r="AD129" i="1"/>
  <c r="S129" i="1"/>
  <c r="Q129" i="1" s="1"/>
  <c r="T129" i="1" s="1"/>
  <c r="N129" i="1" s="1"/>
  <c r="O129" i="1" s="1"/>
  <c r="AE145" i="1"/>
  <c r="X145" i="1"/>
  <c r="AB145" i="1" s="1"/>
  <c r="S145" i="1"/>
  <c r="Q145" i="1" s="1"/>
  <c r="T145" i="1" s="1"/>
  <c r="N145" i="1" s="1"/>
  <c r="O145" i="1" s="1"/>
  <c r="AD145" i="1"/>
  <c r="AE153" i="1"/>
  <c r="X153" i="1"/>
  <c r="AB153" i="1" s="1"/>
  <c r="S153" i="1"/>
  <c r="Q153" i="1" s="1"/>
  <c r="T153" i="1" s="1"/>
  <c r="N153" i="1" s="1"/>
  <c r="O153" i="1" s="1"/>
  <c r="AD153" i="1"/>
  <c r="AE161" i="1"/>
  <c r="X161" i="1"/>
  <c r="AB161" i="1" s="1"/>
  <c r="AD161" i="1"/>
  <c r="S161" i="1"/>
  <c r="Q161" i="1" s="1"/>
  <c r="T161" i="1" s="1"/>
  <c r="N161" i="1" s="1"/>
  <c r="O161" i="1" s="1"/>
  <c r="AE175" i="1"/>
  <c r="X175" i="1"/>
  <c r="AB175" i="1" s="1"/>
  <c r="AD175" i="1"/>
  <c r="S175" i="1"/>
  <c r="Q175" i="1" s="1"/>
  <c r="T175" i="1" s="1"/>
  <c r="N175" i="1" s="1"/>
  <c r="O175" i="1" s="1"/>
  <c r="X195" i="1"/>
  <c r="AB195" i="1" s="1"/>
  <c r="S195" i="1"/>
  <c r="Q195" i="1" s="1"/>
  <c r="T195" i="1" s="1"/>
  <c r="N195" i="1" s="1"/>
  <c r="O195" i="1" s="1"/>
  <c r="AE195" i="1"/>
  <c r="AD195" i="1"/>
  <c r="AF224" i="1"/>
  <c r="AE33" i="1"/>
  <c r="AF33" i="1" s="1"/>
  <c r="X33" i="1"/>
  <c r="AB33" i="1" s="1"/>
  <c r="S33" i="1"/>
  <c r="Q33" i="1" s="1"/>
  <c r="T33" i="1" s="1"/>
  <c r="N33" i="1" s="1"/>
  <c r="O33" i="1" s="1"/>
  <c r="AD33" i="1"/>
  <c r="X43" i="1"/>
  <c r="AB43" i="1" s="1"/>
  <c r="AE43" i="1"/>
  <c r="AD43" i="1"/>
  <c r="S43" i="1"/>
  <c r="Q43" i="1" s="1"/>
  <c r="T43" i="1" s="1"/>
  <c r="N43" i="1" s="1"/>
  <c r="O43" i="1" s="1"/>
  <c r="X59" i="1"/>
  <c r="AB59" i="1" s="1"/>
  <c r="AE59" i="1"/>
  <c r="AD59" i="1"/>
  <c r="S59" i="1"/>
  <c r="Q59" i="1" s="1"/>
  <c r="T59" i="1" s="1"/>
  <c r="N59" i="1" s="1"/>
  <c r="O59" i="1" s="1"/>
  <c r="X48" i="1"/>
  <c r="AB48" i="1" s="1"/>
  <c r="AE48" i="1"/>
  <c r="AD48" i="1"/>
  <c r="S48" i="1"/>
  <c r="Q48" i="1" s="1"/>
  <c r="T48" i="1" s="1"/>
  <c r="N48" i="1" s="1"/>
  <c r="O48" i="1" s="1"/>
  <c r="X64" i="1"/>
  <c r="AB64" i="1" s="1"/>
  <c r="AE64" i="1"/>
  <c r="AD64" i="1"/>
  <c r="S64" i="1"/>
  <c r="Q64" i="1" s="1"/>
  <c r="T64" i="1" s="1"/>
  <c r="N64" i="1" s="1"/>
  <c r="O64" i="1" s="1"/>
  <c r="AE111" i="1"/>
  <c r="X111" i="1"/>
  <c r="AB111" i="1" s="1"/>
  <c r="S111" i="1"/>
  <c r="Q111" i="1" s="1"/>
  <c r="T111" i="1" s="1"/>
  <c r="N111" i="1" s="1"/>
  <c r="O111" i="1" s="1"/>
  <c r="AD111" i="1"/>
  <c r="AE106" i="1"/>
  <c r="X106" i="1"/>
  <c r="AB106" i="1" s="1"/>
  <c r="AD106" i="1"/>
  <c r="S106" i="1"/>
  <c r="Q106" i="1" s="1"/>
  <c r="T106" i="1" s="1"/>
  <c r="N106" i="1" s="1"/>
  <c r="O106" i="1" s="1"/>
  <c r="AE104" i="1"/>
  <c r="X104" i="1"/>
  <c r="AB104" i="1" s="1"/>
  <c r="S104" i="1"/>
  <c r="Q104" i="1" s="1"/>
  <c r="T104" i="1" s="1"/>
  <c r="N104" i="1" s="1"/>
  <c r="O104" i="1" s="1"/>
  <c r="AD104" i="1"/>
  <c r="AE102" i="1"/>
  <c r="X102" i="1"/>
  <c r="AB102" i="1" s="1"/>
  <c r="AD102" i="1"/>
  <c r="S102" i="1"/>
  <c r="Q102" i="1" s="1"/>
  <c r="T102" i="1" s="1"/>
  <c r="N102" i="1" s="1"/>
  <c r="O102" i="1" s="1"/>
  <c r="X105" i="1"/>
  <c r="AB105" i="1" s="1"/>
  <c r="AE105" i="1"/>
  <c r="AF105" i="1" s="1"/>
  <c r="S105" i="1"/>
  <c r="Q105" i="1" s="1"/>
  <c r="T105" i="1" s="1"/>
  <c r="N105" i="1" s="1"/>
  <c r="O105" i="1" s="1"/>
  <c r="AD105" i="1"/>
  <c r="AE140" i="1"/>
  <c r="AD140" i="1"/>
  <c r="X140" i="1"/>
  <c r="AB140" i="1" s="1"/>
  <c r="S140" i="1"/>
  <c r="Q140" i="1" s="1"/>
  <c r="T140" i="1" s="1"/>
  <c r="N140" i="1" s="1"/>
  <c r="O140" i="1" s="1"/>
  <c r="AE159" i="1"/>
  <c r="X159" i="1"/>
  <c r="AB159" i="1" s="1"/>
  <c r="AD159" i="1"/>
  <c r="S159" i="1"/>
  <c r="Q159" i="1" s="1"/>
  <c r="T159" i="1" s="1"/>
  <c r="N159" i="1" s="1"/>
  <c r="O159" i="1" s="1"/>
  <c r="X131" i="1"/>
  <c r="AB131" i="1" s="1"/>
  <c r="AE131" i="1"/>
  <c r="AD131" i="1"/>
  <c r="S131" i="1"/>
  <c r="Q131" i="1" s="1"/>
  <c r="T131" i="1" s="1"/>
  <c r="N131" i="1" s="1"/>
  <c r="O131" i="1" s="1"/>
  <c r="AF174" i="1"/>
  <c r="AF229" i="1"/>
  <c r="AE230" i="1"/>
  <c r="AF230" i="1" s="1"/>
  <c r="X230" i="1"/>
  <c r="AB230" i="1" s="1"/>
  <c r="AD230" i="1"/>
  <c r="S230" i="1"/>
  <c r="Q230" i="1" s="1"/>
  <c r="T230" i="1" s="1"/>
  <c r="N230" i="1" s="1"/>
  <c r="O230" i="1" s="1"/>
  <c r="AE232" i="1"/>
  <c r="AF232" i="1" s="1"/>
  <c r="X232" i="1"/>
  <c r="AB232" i="1" s="1"/>
  <c r="AD232" i="1"/>
  <c r="S232" i="1"/>
  <c r="Q232" i="1" s="1"/>
  <c r="T232" i="1" s="1"/>
  <c r="N232" i="1" s="1"/>
  <c r="O232" i="1" s="1"/>
  <c r="AE87" i="1"/>
  <c r="AF87" i="1" s="1"/>
  <c r="X87" i="1"/>
  <c r="AB87" i="1" s="1"/>
  <c r="AD87" i="1"/>
  <c r="S87" i="1"/>
  <c r="Q87" i="1" s="1"/>
  <c r="T87" i="1" s="1"/>
  <c r="N87" i="1" s="1"/>
  <c r="O87" i="1" s="1"/>
  <c r="X50" i="1"/>
  <c r="AB50" i="1" s="1"/>
  <c r="AE50" i="1"/>
  <c r="S50" i="1"/>
  <c r="Q50" i="1" s="1"/>
  <c r="T50" i="1" s="1"/>
  <c r="N50" i="1" s="1"/>
  <c r="O50" i="1" s="1"/>
  <c r="AD50" i="1"/>
  <c r="AE179" i="1"/>
  <c r="AF179" i="1" s="1"/>
  <c r="X179" i="1"/>
  <c r="AB179" i="1" s="1"/>
  <c r="AD179" i="1"/>
  <c r="S179" i="1"/>
  <c r="Q179" i="1" s="1"/>
  <c r="T179" i="1" s="1"/>
  <c r="N179" i="1" s="1"/>
  <c r="O179" i="1" s="1"/>
  <c r="X133" i="1"/>
  <c r="AB133" i="1" s="1"/>
  <c r="AE133" i="1"/>
  <c r="AF133" i="1" s="1"/>
  <c r="AD133" i="1"/>
  <c r="S133" i="1"/>
  <c r="Q133" i="1" s="1"/>
  <c r="T133" i="1" s="1"/>
  <c r="N133" i="1" s="1"/>
  <c r="O133" i="1" s="1"/>
  <c r="X152" i="1"/>
  <c r="AB152" i="1" s="1"/>
  <c r="AE152" i="1"/>
  <c r="S152" i="1"/>
  <c r="Q152" i="1" s="1"/>
  <c r="T152" i="1" s="1"/>
  <c r="N152" i="1" s="1"/>
  <c r="O152" i="1" s="1"/>
  <c r="AD152" i="1"/>
  <c r="AE219" i="1"/>
  <c r="X219" i="1"/>
  <c r="AB219" i="1" s="1"/>
  <c r="S219" i="1"/>
  <c r="Q219" i="1" s="1"/>
  <c r="T219" i="1" s="1"/>
  <c r="N219" i="1" s="1"/>
  <c r="O219" i="1" s="1"/>
  <c r="AD219" i="1"/>
  <c r="X213" i="1"/>
  <c r="AB213" i="1" s="1"/>
  <c r="AE213" i="1"/>
  <c r="AF213" i="1" s="1"/>
  <c r="AD213" i="1"/>
  <c r="S213" i="1"/>
  <c r="Q213" i="1" s="1"/>
  <c r="T213" i="1" s="1"/>
  <c r="N213" i="1" s="1"/>
  <c r="O213" i="1" s="1"/>
  <c r="AE37" i="1"/>
  <c r="AF37" i="1" s="1"/>
  <c r="X37" i="1"/>
  <c r="AB37" i="1" s="1"/>
  <c r="AD37" i="1"/>
  <c r="S37" i="1"/>
  <c r="Q37" i="1" s="1"/>
  <c r="T37" i="1" s="1"/>
  <c r="N37" i="1" s="1"/>
  <c r="O37" i="1" s="1"/>
  <c r="X55" i="1"/>
  <c r="AB55" i="1" s="1"/>
  <c r="AE55" i="1"/>
  <c r="AF55" i="1" s="1"/>
  <c r="AD55" i="1"/>
  <c r="S55" i="1"/>
  <c r="Q55" i="1" s="1"/>
  <c r="T55" i="1" s="1"/>
  <c r="N55" i="1" s="1"/>
  <c r="O55" i="1" s="1"/>
  <c r="AE96" i="1"/>
  <c r="AF96" i="1" s="1"/>
  <c r="X96" i="1"/>
  <c r="AB96" i="1" s="1"/>
  <c r="AD96" i="1"/>
  <c r="S96" i="1"/>
  <c r="Q96" i="1" s="1"/>
  <c r="T96" i="1" s="1"/>
  <c r="N96" i="1" s="1"/>
  <c r="O96" i="1" s="1"/>
  <c r="X146" i="1"/>
  <c r="AB146" i="1" s="1"/>
  <c r="AE146" i="1"/>
  <c r="AF146" i="1" s="1"/>
  <c r="AD146" i="1"/>
  <c r="S146" i="1"/>
  <c r="Q146" i="1" s="1"/>
  <c r="T146" i="1" s="1"/>
  <c r="N146" i="1" s="1"/>
  <c r="O146" i="1" s="1"/>
  <c r="X162" i="1"/>
  <c r="AB162" i="1" s="1"/>
  <c r="AE162" i="1"/>
  <c r="AF162" i="1" s="1"/>
  <c r="AD162" i="1"/>
  <c r="S162" i="1"/>
  <c r="Q162" i="1" s="1"/>
  <c r="T162" i="1" s="1"/>
  <c r="N162" i="1" s="1"/>
  <c r="O162" i="1" s="1"/>
  <c r="X185" i="1"/>
  <c r="AB185" i="1" s="1"/>
  <c r="AE185" i="1"/>
  <c r="S185" i="1"/>
  <c r="Q185" i="1" s="1"/>
  <c r="T185" i="1" s="1"/>
  <c r="N185" i="1" s="1"/>
  <c r="O185" i="1" s="1"/>
  <c r="AD185" i="1"/>
  <c r="X46" i="1"/>
  <c r="AB46" i="1" s="1"/>
  <c r="AE46" i="1"/>
  <c r="S46" i="1"/>
  <c r="Q46" i="1" s="1"/>
  <c r="T46" i="1" s="1"/>
  <c r="N46" i="1" s="1"/>
  <c r="O46" i="1" s="1"/>
  <c r="AD46" i="1"/>
  <c r="X62" i="1"/>
  <c r="AB62" i="1" s="1"/>
  <c r="AE62" i="1"/>
  <c r="S62" i="1"/>
  <c r="Q62" i="1" s="1"/>
  <c r="T62" i="1" s="1"/>
  <c r="N62" i="1" s="1"/>
  <c r="O62" i="1" s="1"/>
  <c r="AD62" i="1"/>
  <c r="AE90" i="1"/>
  <c r="AF90" i="1" s="1"/>
  <c r="X90" i="1"/>
  <c r="AB90" i="1" s="1"/>
  <c r="AD90" i="1"/>
  <c r="S90" i="1"/>
  <c r="Q90" i="1" s="1"/>
  <c r="T90" i="1" s="1"/>
  <c r="N90" i="1" s="1"/>
  <c r="O90" i="1" s="1"/>
  <c r="AE84" i="1"/>
  <c r="X84" i="1"/>
  <c r="AB84" i="1" s="1"/>
  <c r="S84" i="1"/>
  <c r="Q84" i="1" s="1"/>
  <c r="T84" i="1" s="1"/>
  <c r="N84" i="1" s="1"/>
  <c r="O84" i="1" s="1"/>
  <c r="AD84" i="1"/>
  <c r="AE88" i="1"/>
  <c r="AF88" i="1" s="1"/>
  <c r="X88" i="1"/>
  <c r="AB88" i="1" s="1"/>
  <c r="AD88" i="1"/>
  <c r="S88" i="1"/>
  <c r="Q88" i="1" s="1"/>
  <c r="T88" i="1" s="1"/>
  <c r="N88" i="1" s="1"/>
  <c r="O88" i="1" s="1"/>
  <c r="X95" i="1"/>
  <c r="AB95" i="1" s="1"/>
  <c r="AE95" i="1"/>
  <c r="S95" i="1"/>
  <c r="Q95" i="1" s="1"/>
  <c r="T95" i="1" s="1"/>
  <c r="N95" i="1" s="1"/>
  <c r="O95" i="1" s="1"/>
  <c r="AD95" i="1"/>
  <c r="AE138" i="1"/>
  <c r="X138" i="1"/>
  <c r="AB138" i="1" s="1"/>
  <c r="S138" i="1"/>
  <c r="Q138" i="1" s="1"/>
  <c r="T138" i="1" s="1"/>
  <c r="N138" i="1" s="1"/>
  <c r="O138" i="1" s="1"/>
  <c r="AD138" i="1"/>
  <c r="X148" i="1"/>
  <c r="AB148" i="1" s="1"/>
  <c r="AE148" i="1"/>
  <c r="S148" i="1"/>
  <c r="Q148" i="1" s="1"/>
  <c r="T148" i="1" s="1"/>
  <c r="N148" i="1" s="1"/>
  <c r="O148" i="1" s="1"/>
  <c r="AD148" i="1"/>
  <c r="X164" i="1"/>
  <c r="AB164" i="1" s="1"/>
  <c r="AE164" i="1"/>
  <c r="S164" i="1"/>
  <c r="Q164" i="1" s="1"/>
  <c r="T164" i="1" s="1"/>
  <c r="N164" i="1" s="1"/>
  <c r="O164" i="1" s="1"/>
  <c r="AD164" i="1"/>
  <c r="X187" i="1"/>
  <c r="AB187" i="1" s="1"/>
  <c r="AE187" i="1"/>
  <c r="S187" i="1"/>
  <c r="Q187" i="1" s="1"/>
  <c r="T187" i="1" s="1"/>
  <c r="N187" i="1" s="1"/>
  <c r="O187" i="1" s="1"/>
  <c r="AD187" i="1"/>
  <c r="AF200" i="1"/>
  <c r="AF208" i="1"/>
  <c r="AE217" i="1"/>
  <c r="X217" i="1"/>
  <c r="AB217" i="1" s="1"/>
  <c r="AD217" i="1"/>
  <c r="S217" i="1"/>
  <c r="Q217" i="1" s="1"/>
  <c r="T217" i="1" s="1"/>
  <c r="N217" i="1" s="1"/>
  <c r="O217" i="1" s="1"/>
  <c r="X201" i="1"/>
  <c r="AB201" i="1" s="1"/>
  <c r="AE201" i="1"/>
  <c r="AF201" i="1" s="1"/>
  <c r="S201" i="1"/>
  <c r="Q201" i="1" s="1"/>
  <c r="T201" i="1" s="1"/>
  <c r="N201" i="1" s="1"/>
  <c r="O201" i="1" s="1"/>
  <c r="AD201" i="1"/>
  <c r="AF227" i="1"/>
  <c r="AE236" i="1"/>
  <c r="AF236" i="1" s="1"/>
  <c r="X236" i="1"/>
  <c r="AB236" i="1" s="1"/>
  <c r="AD236" i="1"/>
  <c r="S236" i="1"/>
  <c r="Q236" i="1" s="1"/>
  <c r="T236" i="1" s="1"/>
  <c r="N236" i="1" s="1"/>
  <c r="O236" i="1" s="1"/>
  <c r="AF21" i="1"/>
  <c r="AF70" i="1"/>
  <c r="AE91" i="1"/>
  <c r="X91" i="1"/>
  <c r="AB91" i="1" s="1"/>
  <c r="AD91" i="1"/>
  <c r="S91" i="1"/>
  <c r="Q91" i="1" s="1"/>
  <c r="T91" i="1" s="1"/>
  <c r="N91" i="1" s="1"/>
  <c r="O91" i="1" s="1"/>
  <c r="AE112" i="1"/>
  <c r="X112" i="1"/>
  <c r="AB112" i="1" s="1"/>
  <c r="S112" i="1"/>
  <c r="Q112" i="1" s="1"/>
  <c r="T112" i="1" s="1"/>
  <c r="N112" i="1" s="1"/>
  <c r="O112" i="1" s="1"/>
  <c r="AD112" i="1"/>
  <c r="AF120" i="1"/>
  <c r="AF124" i="1"/>
  <c r="AF128" i="1"/>
  <c r="AE139" i="1"/>
  <c r="AF139" i="1" s="1"/>
  <c r="AD139" i="1"/>
  <c r="X139" i="1"/>
  <c r="AB139" i="1" s="1"/>
  <c r="S139" i="1"/>
  <c r="Q139" i="1" s="1"/>
  <c r="T139" i="1" s="1"/>
  <c r="N139" i="1" s="1"/>
  <c r="O139" i="1" s="1"/>
  <c r="AE169" i="1"/>
  <c r="AF169" i="1" s="1"/>
  <c r="X169" i="1"/>
  <c r="AB169" i="1" s="1"/>
  <c r="AD169" i="1"/>
  <c r="S169" i="1"/>
  <c r="Q169" i="1" s="1"/>
  <c r="T169" i="1" s="1"/>
  <c r="N169" i="1" s="1"/>
  <c r="O169" i="1" s="1"/>
  <c r="X150" i="1"/>
  <c r="AB150" i="1" s="1"/>
  <c r="AE150" i="1"/>
  <c r="AF150" i="1" s="1"/>
  <c r="AD150" i="1"/>
  <c r="S150" i="1"/>
  <c r="Q150" i="1" s="1"/>
  <c r="T150" i="1" s="1"/>
  <c r="N150" i="1" s="1"/>
  <c r="O150" i="1" s="1"/>
  <c r="X189" i="1"/>
  <c r="AB189" i="1" s="1"/>
  <c r="S189" i="1"/>
  <c r="Q189" i="1" s="1"/>
  <c r="T189" i="1" s="1"/>
  <c r="N189" i="1" s="1"/>
  <c r="O189" i="1" s="1"/>
  <c r="AE189" i="1"/>
  <c r="AD189" i="1"/>
  <c r="X211" i="1"/>
  <c r="AB211" i="1" s="1"/>
  <c r="S211" i="1"/>
  <c r="Q211" i="1" s="1"/>
  <c r="T211" i="1" s="1"/>
  <c r="N211" i="1" s="1"/>
  <c r="O211" i="1" s="1"/>
  <c r="AE211" i="1"/>
  <c r="AD211" i="1"/>
  <c r="X45" i="1"/>
  <c r="AB45" i="1" s="1"/>
  <c r="AE45" i="1"/>
  <c r="S45" i="1"/>
  <c r="Q45" i="1" s="1"/>
  <c r="T45" i="1" s="1"/>
  <c r="N45" i="1" s="1"/>
  <c r="O45" i="1" s="1"/>
  <c r="AD45" i="1"/>
  <c r="AE34" i="1"/>
  <c r="AF34" i="1" s="1"/>
  <c r="AD34" i="1"/>
  <c r="X34" i="1"/>
  <c r="AB34" i="1" s="1"/>
  <c r="S34" i="1"/>
  <c r="Q34" i="1" s="1"/>
  <c r="T34" i="1" s="1"/>
  <c r="N34" i="1" s="1"/>
  <c r="O34" i="1" s="1"/>
  <c r="X53" i="1"/>
  <c r="AB53" i="1" s="1"/>
  <c r="AE53" i="1"/>
  <c r="S53" i="1"/>
  <c r="Q53" i="1" s="1"/>
  <c r="T53" i="1" s="1"/>
  <c r="N53" i="1" s="1"/>
  <c r="O53" i="1" s="1"/>
  <c r="AD53" i="1"/>
  <c r="AE94" i="1"/>
  <c r="AF94" i="1" s="1"/>
  <c r="X94" i="1"/>
  <c r="AB94" i="1" s="1"/>
  <c r="AD94" i="1"/>
  <c r="S94" i="1"/>
  <c r="Q94" i="1" s="1"/>
  <c r="T94" i="1" s="1"/>
  <c r="N94" i="1" s="1"/>
  <c r="O94" i="1" s="1"/>
  <c r="X99" i="1"/>
  <c r="AB99" i="1" s="1"/>
  <c r="AE99" i="1"/>
  <c r="AF99" i="1" s="1"/>
  <c r="AD99" i="1"/>
  <c r="S99" i="1"/>
  <c r="Q99" i="1" s="1"/>
  <c r="T99" i="1" s="1"/>
  <c r="N99" i="1" s="1"/>
  <c r="O99" i="1" s="1"/>
  <c r="AE143" i="1"/>
  <c r="AF143" i="1" s="1"/>
  <c r="AD143" i="1"/>
  <c r="X143" i="1"/>
  <c r="AB143" i="1" s="1"/>
  <c r="S143" i="1"/>
  <c r="Q143" i="1" s="1"/>
  <c r="T143" i="1" s="1"/>
  <c r="N143" i="1" s="1"/>
  <c r="O143" i="1" s="1"/>
  <c r="AF170" i="1"/>
  <c r="AF218" i="1"/>
  <c r="X52" i="1"/>
  <c r="AB52" i="1" s="1"/>
  <c r="AE52" i="1"/>
  <c r="AF52" i="1" s="1"/>
  <c r="S52" i="1"/>
  <c r="Q52" i="1" s="1"/>
  <c r="T52" i="1" s="1"/>
  <c r="N52" i="1" s="1"/>
  <c r="O52" i="1" s="1"/>
  <c r="AD52" i="1"/>
  <c r="AE82" i="1"/>
  <c r="X82" i="1"/>
  <c r="AB82" i="1" s="1"/>
  <c r="S82" i="1"/>
  <c r="Q82" i="1" s="1"/>
  <c r="T82" i="1" s="1"/>
  <c r="N82" i="1" s="1"/>
  <c r="O82" i="1" s="1"/>
  <c r="AD82" i="1"/>
  <c r="AE108" i="1"/>
  <c r="X108" i="1"/>
  <c r="AB108" i="1" s="1"/>
  <c r="S108" i="1"/>
  <c r="Q108" i="1" s="1"/>
  <c r="T108" i="1" s="1"/>
  <c r="N108" i="1" s="1"/>
  <c r="O108" i="1" s="1"/>
  <c r="AD108" i="1"/>
  <c r="X109" i="1"/>
  <c r="AB109" i="1" s="1"/>
  <c r="AE109" i="1"/>
  <c r="AF109" i="1" s="1"/>
  <c r="S109" i="1"/>
  <c r="Q109" i="1" s="1"/>
  <c r="T109" i="1" s="1"/>
  <c r="N109" i="1" s="1"/>
  <c r="O109" i="1" s="1"/>
  <c r="AD109" i="1"/>
  <c r="AE147" i="1"/>
  <c r="X147" i="1"/>
  <c r="AB147" i="1" s="1"/>
  <c r="AD147" i="1"/>
  <c r="S147" i="1"/>
  <c r="Q147" i="1" s="1"/>
  <c r="T147" i="1" s="1"/>
  <c r="N147" i="1" s="1"/>
  <c r="O147" i="1" s="1"/>
  <c r="AE163" i="1"/>
  <c r="X163" i="1"/>
  <c r="AB163" i="1" s="1"/>
  <c r="AD163" i="1"/>
  <c r="S163" i="1"/>
  <c r="Q163" i="1" s="1"/>
  <c r="T163" i="1" s="1"/>
  <c r="N163" i="1" s="1"/>
  <c r="O163" i="1" s="1"/>
  <c r="X127" i="1"/>
  <c r="AB127" i="1" s="1"/>
  <c r="AE127" i="1"/>
  <c r="AF127" i="1" s="1"/>
  <c r="AD127" i="1"/>
  <c r="S127" i="1"/>
  <c r="Q127" i="1" s="1"/>
  <c r="T127" i="1" s="1"/>
  <c r="N127" i="1" s="1"/>
  <c r="O127" i="1" s="1"/>
  <c r="X199" i="1"/>
  <c r="AB199" i="1" s="1"/>
  <c r="AE199" i="1"/>
  <c r="AF199" i="1" s="1"/>
  <c r="AD199" i="1"/>
  <c r="S199" i="1"/>
  <c r="Q199" i="1" s="1"/>
  <c r="T199" i="1" s="1"/>
  <c r="N199" i="1" s="1"/>
  <c r="O199" i="1" s="1"/>
  <c r="X231" i="1"/>
  <c r="AB231" i="1" s="1"/>
  <c r="AE231" i="1"/>
  <c r="AF231" i="1" s="1"/>
  <c r="AD231" i="1"/>
  <c r="S231" i="1"/>
  <c r="Q231" i="1" s="1"/>
  <c r="T231" i="1" s="1"/>
  <c r="N231" i="1" s="1"/>
  <c r="O231" i="1" s="1"/>
  <c r="AE36" i="1"/>
  <c r="X36" i="1"/>
  <c r="AB36" i="1" s="1"/>
  <c r="S36" i="1"/>
  <c r="Q36" i="1" s="1"/>
  <c r="T36" i="1" s="1"/>
  <c r="N36" i="1" s="1"/>
  <c r="O36" i="1" s="1"/>
  <c r="AD36" i="1"/>
  <c r="X41" i="1"/>
  <c r="AB41" i="1" s="1"/>
  <c r="AE41" i="1"/>
  <c r="AF41" i="1" s="1"/>
  <c r="AD41" i="1"/>
  <c r="S41" i="1"/>
  <c r="Q41" i="1" s="1"/>
  <c r="T41" i="1" s="1"/>
  <c r="N41" i="1" s="1"/>
  <c r="O41" i="1" s="1"/>
  <c r="X57" i="1"/>
  <c r="AB57" i="1" s="1"/>
  <c r="AE57" i="1"/>
  <c r="AF57" i="1" s="1"/>
  <c r="AD57" i="1"/>
  <c r="S57" i="1"/>
  <c r="Q57" i="1" s="1"/>
  <c r="T57" i="1" s="1"/>
  <c r="N57" i="1" s="1"/>
  <c r="O57" i="1" s="1"/>
  <c r="AF72" i="1"/>
  <c r="AF80" i="1"/>
  <c r="AE83" i="1"/>
  <c r="X83" i="1"/>
  <c r="AB83" i="1" s="1"/>
  <c r="S83" i="1"/>
  <c r="Q83" i="1" s="1"/>
  <c r="T83" i="1" s="1"/>
  <c r="N83" i="1" s="1"/>
  <c r="O83" i="1" s="1"/>
  <c r="AD83" i="1"/>
  <c r="AE98" i="1"/>
  <c r="AF98" i="1" s="1"/>
  <c r="X98" i="1"/>
  <c r="AB98" i="1" s="1"/>
  <c r="AD98" i="1"/>
  <c r="S98" i="1"/>
  <c r="Q98" i="1" s="1"/>
  <c r="T98" i="1" s="1"/>
  <c r="N98" i="1" s="1"/>
  <c r="O98" i="1" s="1"/>
  <c r="AE110" i="1"/>
  <c r="X110" i="1"/>
  <c r="AB110" i="1" s="1"/>
  <c r="S110" i="1"/>
  <c r="Q110" i="1" s="1"/>
  <c r="T110" i="1" s="1"/>
  <c r="N110" i="1" s="1"/>
  <c r="O110" i="1" s="1"/>
  <c r="AD110" i="1"/>
  <c r="AE137" i="1"/>
  <c r="AF137" i="1" s="1"/>
  <c r="X137" i="1"/>
  <c r="AB137" i="1" s="1"/>
  <c r="AD137" i="1"/>
  <c r="S137" i="1"/>
  <c r="Q137" i="1" s="1"/>
  <c r="T137" i="1" s="1"/>
  <c r="N137" i="1" s="1"/>
  <c r="O137" i="1" s="1"/>
  <c r="X121" i="1"/>
  <c r="AB121" i="1" s="1"/>
  <c r="AE121" i="1"/>
  <c r="AF121" i="1" s="1"/>
  <c r="AD121" i="1"/>
  <c r="S121" i="1"/>
  <c r="Q121" i="1" s="1"/>
  <c r="T121" i="1" s="1"/>
  <c r="N121" i="1" s="1"/>
  <c r="O121" i="1" s="1"/>
  <c r="AE149" i="1"/>
  <c r="AF149" i="1" s="1"/>
  <c r="X149" i="1"/>
  <c r="AB149" i="1" s="1"/>
  <c r="AD149" i="1"/>
  <c r="S149" i="1"/>
  <c r="Q149" i="1" s="1"/>
  <c r="T149" i="1" s="1"/>
  <c r="N149" i="1" s="1"/>
  <c r="O149" i="1" s="1"/>
  <c r="AE157" i="1"/>
  <c r="AF157" i="1" s="1"/>
  <c r="X157" i="1"/>
  <c r="AB157" i="1" s="1"/>
  <c r="AD157" i="1"/>
  <c r="S157" i="1"/>
  <c r="Q157" i="1" s="1"/>
  <c r="T157" i="1" s="1"/>
  <c r="N157" i="1" s="1"/>
  <c r="O157" i="1" s="1"/>
  <c r="AE165" i="1"/>
  <c r="AF165" i="1" s="1"/>
  <c r="X165" i="1"/>
  <c r="AB165" i="1" s="1"/>
  <c r="AD165" i="1"/>
  <c r="S165" i="1"/>
  <c r="Q165" i="1" s="1"/>
  <c r="T165" i="1" s="1"/>
  <c r="N165" i="1" s="1"/>
  <c r="O165" i="1" s="1"/>
  <c r="AE171" i="1"/>
  <c r="X171" i="1"/>
  <c r="AB171" i="1" s="1"/>
  <c r="S171" i="1"/>
  <c r="Q171" i="1" s="1"/>
  <c r="T171" i="1" s="1"/>
  <c r="N171" i="1" s="1"/>
  <c r="O171" i="1" s="1"/>
  <c r="AD171" i="1"/>
  <c r="X233" i="1"/>
  <c r="AB233" i="1" s="1"/>
  <c r="AE233" i="1"/>
  <c r="S233" i="1"/>
  <c r="Q233" i="1" s="1"/>
  <c r="T233" i="1" s="1"/>
  <c r="N233" i="1" s="1"/>
  <c r="O233" i="1" s="1"/>
  <c r="AD233" i="1"/>
  <c r="AE20" i="1"/>
  <c r="X20" i="1"/>
  <c r="AB20" i="1" s="1"/>
  <c r="S20" i="1"/>
  <c r="Q20" i="1" s="1"/>
  <c r="T20" i="1" s="1"/>
  <c r="N20" i="1" s="1"/>
  <c r="O20" i="1" s="1"/>
  <c r="AD20" i="1"/>
  <c r="X51" i="1"/>
  <c r="AB51" i="1" s="1"/>
  <c r="AE51" i="1"/>
  <c r="AF51" i="1" s="1"/>
  <c r="AD51" i="1"/>
  <c r="S51" i="1"/>
  <c r="Q51" i="1" s="1"/>
  <c r="T51" i="1" s="1"/>
  <c r="N51" i="1" s="1"/>
  <c r="O51" i="1" s="1"/>
  <c r="X40" i="1"/>
  <c r="AB40" i="1" s="1"/>
  <c r="AE40" i="1"/>
  <c r="S40" i="1"/>
  <c r="Q40" i="1" s="1"/>
  <c r="T40" i="1" s="1"/>
  <c r="N40" i="1" s="1"/>
  <c r="O40" i="1" s="1"/>
  <c r="AD40" i="1"/>
  <c r="X56" i="1"/>
  <c r="AB56" i="1" s="1"/>
  <c r="AE56" i="1"/>
  <c r="AF56" i="1" s="1"/>
  <c r="AD56" i="1"/>
  <c r="S56" i="1"/>
  <c r="Q56" i="1" s="1"/>
  <c r="T56" i="1" s="1"/>
  <c r="N56" i="1" s="1"/>
  <c r="O56" i="1" s="1"/>
  <c r="X97" i="1"/>
  <c r="AB97" i="1" s="1"/>
  <c r="AE97" i="1"/>
  <c r="S97" i="1"/>
  <c r="Q97" i="1" s="1"/>
  <c r="T97" i="1" s="1"/>
  <c r="N97" i="1" s="1"/>
  <c r="O97" i="1" s="1"/>
  <c r="AD97" i="1"/>
  <c r="AE151" i="1"/>
  <c r="X151" i="1"/>
  <c r="AB151" i="1" s="1"/>
  <c r="S151" i="1"/>
  <c r="Q151" i="1" s="1"/>
  <c r="T151" i="1" s="1"/>
  <c r="N151" i="1" s="1"/>
  <c r="O151" i="1" s="1"/>
  <c r="AD151" i="1"/>
  <c r="X123" i="1"/>
  <c r="AB123" i="1" s="1"/>
  <c r="AE123" i="1"/>
  <c r="AF123" i="1" s="1"/>
  <c r="AD123" i="1"/>
  <c r="S123" i="1"/>
  <c r="Q123" i="1" s="1"/>
  <c r="T123" i="1" s="1"/>
  <c r="N123" i="1" s="1"/>
  <c r="O123" i="1" s="1"/>
  <c r="X235" i="1"/>
  <c r="AB235" i="1" s="1"/>
  <c r="AE235" i="1"/>
  <c r="AF235" i="1" s="1"/>
  <c r="AD235" i="1"/>
  <c r="S235" i="1"/>
  <c r="Q235" i="1" s="1"/>
  <c r="T235" i="1" s="1"/>
  <c r="N235" i="1" s="1"/>
  <c r="O235" i="1" s="1"/>
  <c r="X61" i="1"/>
  <c r="AB61" i="1" s="1"/>
  <c r="AE61" i="1"/>
  <c r="S61" i="1"/>
  <c r="Q61" i="1" s="1"/>
  <c r="T61" i="1" s="1"/>
  <c r="N61" i="1" s="1"/>
  <c r="O61" i="1" s="1"/>
  <c r="AD61" i="1"/>
  <c r="AE38" i="1"/>
  <c r="X38" i="1"/>
  <c r="AB38" i="1" s="1"/>
  <c r="AD38" i="1"/>
  <c r="S38" i="1"/>
  <c r="Q38" i="1" s="1"/>
  <c r="T38" i="1" s="1"/>
  <c r="N38" i="1" s="1"/>
  <c r="O38" i="1" s="1"/>
  <c r="X42" i="1"/>
  <c r="AB42" i="1" s="1"/>
  <c r="AE42" i="1"/>
  <c r="S42" i="1"/>
  <c r="Q42" i="1" s="1"/>
  <c r="T42" i="1" s="1"/>
  <c r="N42" i="1" s="1"/>
  <c r="O42" i="1" s="1"/>
  <c r="AD42" i="1"/>
  <c r="X58" i="1"/>
  <c r="AB58" i="1" s="1"/>
  <c r="AE58" i="1"/>
  <c r="S58" i="1"/>
  <c r="Q58" i="1" s="1"/>
  <c r="T58" i="1" s="1"/>
  <c r="N58" i="1" s="1"/>
  <c r="O58" i="1" s="1"/>
  <c r="AD58" i="1"/>
  <c r="AF68" i="1"/>
  <c r="AE86" i="1"/>
  <c r="AF86" i="1" s="1"/>
  <c r="X86" i="1"/>
  <c r="AB86" i="1" s="1"/>
  <c r="S86" i="1"/>
  <c r="Q86" i="1" s="1"/>
  <c r="T86" i="1" s="1"/>
  <c r="N86" i="1" s="1"/>
  <c r="O86" i="1" s="1"/>
  <c r="AD86" i="1"/>
  <c r="AE92" i="1"/>
  <c r="AD92" i="1"/>
  <c r="X92" i="1"/>
  <c r="AB92" i="1" s="1"/>
  <c r="S92" i="1"/>
  <c r="Q92" i="1" s="1"/>
  <c r="T92" i="1" s="1"/>
  <c r="N92" i="1" s="1"/>
  <c r="O92" i="1" s="1"/>
  <c r="AE115" i="1"/>
  <c r="X115" i="1"/>
  <c r="AB115" i="1" s="1"/>
  <c r="S115" i="1"/>
  <c r="Q115" i="1" s="1"/>
  <c r="T115" i="1" s="1"/>
  <c r="N115" i="1" s="1"/>
  <c r="O115" i="1" s="1"/>
  <c r="AD115" i="1"/>
  <c r="AE144" i="1"/>
  <c r="X144" i="1"/>
  <c r="AB144" i="1" s="1"/>
  <c r="AD144" i="1"/>
  <c r="S144" i="1"/>
  <c r="Q144" i="1" s="1"/>
  <c r="T144" i="1" s="1"/>
  <c r="N144" i="1" s="1"/>
  <c r="O144" i="1" s="1"/>
  <c r="X125" i="1"/>
  <c r="AB125" i="1" s="1"/>
  <c r="AE125" i="1"/>
  <c r="AD125" i="1"/>
  <c r="S125" i="1"/>
  <c r="Q125" i="1" s="1"/>
  <c r="T125" i="1" s="1"/>
  <c r="N125" i="1" s="1"/>
  <c r="O125" i="1" s="1"/>
  <c r="AF172" i="1"/>
  <c r="X160" i="1"/>
  <c r="AB160" i="1" s="1"/>
  <c r="AE160" i="1"/>
  <c r="AF160" i="1" s="1"/>
  <c r="S160" i="1"/>
  <c r="Q160" i="1" s="1"/>
  <c r="T160" i="1" s="1"/>
  <c r="N160" i="1" s="1"/>
  <c r="O160" i="1" s="1"/>
  <c r="AD160" i="1"/>
  <c r="X205" i="1"/>
  <c r="AB205" i="1" s="1"/>
  <c r="AE205" i="1"/>
  <c r="AF205" i="1" s="1"/>
  <c r="S205" i="1"/>
  <c r="Q205" i="1" s="1"/>
  <c r="T205" i="1" s="1"/>
  <c r="N205" i="1" s="1"/>
  <c r="O205" i="1" s="1"/>
  <c r="AD205" i="1"/>
  <c r="X237" i="1"/>
  <c r="AB237" i="1" s="1"/>
  <c r="AE237" i="1"/>
  <c r="AF237" i="1" s="1"/>
  <c r="S237" i="1"/>
  <c r="Q237" i="1" s="1"/>
  <c r="T237" i="1" s="1"/>
  <c r="N237" i="1" s="1"/>
  <c r="O237" i="1" s="1"/>
  <c r="AD237" i="1"/>
  <c r="X47" i="1"/>
  <c r="AB47" i="1" s="1"/>
  <c r="AE47" i="1"/>
  <c r="AF47" i="1" s="1"/>
  <c r="AD47" i="1"/>
  <c r="S47" i="1"/>
  <c r="Q47" i="1" s="1"/>
  <c r="T47" i="1" s="1"/>
  <c r="N47" i="1" s="1"/>
  <c r="O47" i="1" s="1"/>
  <c r="X63" i="1"/>
  <c r="AB63" i="1" s="1"/>
  <c r="AE63" i="1"/>
  <c r="AF63" i="1" s="1"/>
  <c r="AD63" i="1"/>
  <c r="S63" i="1"/>
  <c r="Q63" i="1" s="1"/>
  <c r="T63" i="1" s="1"/>
  <c r="N63" i="1" s="1"/>
  <c r="O63" i="1" s="1"/>
  <c r="X154" i="1"/>
  <c r="AB154" i="1" s="1"/>
  <c r="AE154" i="1"/>
  <c r="AF154" i="1" s="1"/>
  <c r="AD154" i="1"/>
  <c r="S154" i="1"/>
  <c r="Q154" i="1" s="1"/>
  <c r="T154" i="1" s="1"/>
  <c r="N154" i="1" s="1"/>
  <c r="O154" i="1" s="1"/>
  <c r="AF28" i="1"/>
  <c r="X54" i="1"/>
  <c r="AB54" i="1" s="1"/>
  <c r="AE54" i="1"/>
  <c r="AF54" i="1" s="1"/>
  <c r="S54" i="1"/>
  <c r="Q54" i="1" s="1"/>
  <c r="T54" i="1" s="1"/>
  <c r="N54" i="1" s="1"/>
  <c r="O54" i="1" s="1"/>
  <c r="AD54" i="1"/>
  <c r="AE93" i="1"/>
  <c r="AF93" i="1" s="1"/>
  <c r="X93" i="1"/>
  <c r="AB93" i="1" s="1"/>
  <c r="AD93" i="1"/>
  <c r="S93" i="1"/>
  <c r="Q93" i="1" s="1"/>
  <c r="T93" i="1" s="1"/>
  <c r="N93" i="1" s="1"/>
  <c r="O93" i="1" s="1"/>
  <c r="X103" i="1"/>
  <c r="AB103" i="1" s="1"/>
  <c r="AE103" i="1"/>
  <c r="AF103" i="1" s="1"/>
  <c r="AD103" i="1"/>
  <c r="S103" i="1"/>
  <c r="Q103" i="1" s="1"/>
  <c r="T103" i="1" s="1"/>
  <c r="N103" i="1" s="1"/>
  <c r="O103" i="1" s="1"/>
  <c r="X156" i="1"/>
  <c r="AB156" i="1" s="1"/>
  <c r="AE156" i="1"/>
  <c r="AF156" i="1" s="1"/>
  <c r="S156" i="1"/>
  <c r="Q156" i="1" s="1"/>
  <c r="T156" i="1" s="1"/>
  <c r="N156" i="1" s="1"/>
  <c r="O156" i="1" s="1"/>
  <c r="AD156" i="1"/>
  <c r="AE181" i="1"/>
  <c r="AF181" i="1" s="1"/>
  <c r="X181" i="1"/>
  <c r="AB181" i="1" s="1"/>
  <c r="AD181" i="1"/>
  <c r="S181" i="1"/>
  <c r="Q181" i="1" s="1"/>
  <c r="T181" i="1" s="1"/>
  <c r="N181" i="1" s="1"/>
  <c r="O181" i="1" s="1"/>
  <c r="AF204" i="1"/>
  <c r="AE221" i="1"/>
  <c r="AF221" i="1" s="1"/>
  <c r="X221" i="1"/>
  <c r="AB221" i="1" s="1"/>
  <c r="AD221" i="1"/>
  <c r="S221" i="1"/>
  <c r="Q221" i="1" s="1"/>
  <c r="T221" i="1" s="1"/>
  <c r="N221" i="1" s="1"/>
  <c r="O221" i="1" s="1"/>
  <c r="X209" i="1"/>
  <c r="AB209" i="1" s="1"/>
  <c r="AE209" i="1"/>
  <c r="S209" i="1"/>
  <c r="Q209" i="1" s="1"/>
  <c r="T209" i="1" s="1"/>
  <c r="N209" i="1" s="1"/>
  <c r="O209" i="1" s="1"/>
  <c r="AD209" i="1"/>
  <c r="AE234" i="1"/>
  <c r="X234" i="1"/>
  <c r="AB234" i="1" s="1"/>
  <c r="AD234" i="1"/>
  <c r="S234" i="1"/>
  <c r="Q234" i="1" s="1"/>
  <c r="T234" i="1" s="1"/>
  <c r="N234" i="1" s="1"/>
  <c r="O234" i="1" s="1"/>
  <c r="AF29" i="1"/>
  <c r="AE39" i="1"/>
  <c r="X39" i="1"/>
  <c r="AB39" i="1" s="1"/>
  <c r="S39" i="1"/>
  <c r="Q39" i="1" s="1"/>
  <c r="T39" i="1" s="1"/>
  <c r="N39" i="1" s="1"/>
  <c r="O39" i="1" s="1"/>
  <c r="AD39" i="1"/>
  <c r="AF75" i="1"/>
  <c r="AF78" i="1"/>
  <c r="X67" i="1"/>
  <c r="AB67" i="1" s="1"/>
  <c r="AE67" i="1"/>
  <c r="AF67" i="1" s="1"/>
  <c r="S67" i="1"/>
  <c r="Q67" i="1" s="1"/>
  <c r="T67" i="1" s="1"/>
  <c r="N67" i="1" s="1"/>
  <c r="O67" i="1" s="1"/>
  <c r="AD67" i="1"/>
  <c r="AF118" i="1"/>
  <c r="AF126" i="1"/>
  <c r="AE177" i="1"/>
  <c r="X177" i="1"/>
  <c r="AB177" i="1" s="1"/>
  <c r="AD177" i="1"/>
  <c r="S177" i="1"/>
  <c r="Q177" i="1" s="1"/>
  <c r="T177" i="1" s="1"/>
  <c r="N177" i="1" s="1"/>
  <c r="O177" i="1" s="1"/>
  <c r="X158" i="1"/>
  <c r="AB158" i="1" s="1"/>
  <c r="AE158" i="1"/>
  <c r="S158" i="1"/>
  <c r="Q158" i="1" s="1"/>
  <c r="T158" i="1" s="1"/>
  <c r="N158" i="1" s="1"/>
  <c r="O158" i="1" s="1"/>
  <c r="AD158" i="1"/>
  <c r="X197" i="1"/>
  <c r="AB197" i="1" s="1"/>
  <c r="S197" i="1"/>
  <c r="Q197" i="1" s="1"/>
  <c r="T197" i="1" s="1"/>
  <c r="N197" i="1" s="1"/>
  <c r="O197" i="1" s="1"/>
  <c r="AE197" i="1"/>
  <c r="AF197" i="1" s="1"/>
  <c r="AD197" i="1"/>
  <c r="X203" i="1"/>
  <c r="AB203" i="1" s="1"/>
  <c r="AE203" i="1"/>
  <c r="AF203" i="1" s="1"/>
  <c r="S203" i="1"/>
  <c r="Q203" i="1" s="1"/>
  <c r="T203" i="1" s="1"/>
  <c r="N203" i="1" s="1"/>
  <c r="O203" i="1" s="1"/>
  <c r="AD203" i="1"/>
  <c r="AF234" i="1" l="1"/>
  <c r="AF38" i="1"/>
  <c r="AF151" i="1"/>
  <c r="AF20" i="1"/>
  <c r="AF171" i="1"/>
  <c r="AF110" i="1"/>
  <c r="AF83" i="1"/>
  <c r="AF138" i="1"/>
  <c r="AF84" i="1"/>
  <c r="AF219" i="1"/>
  <c r="AF131" i="1"/>
  <c r="AF64" i="1"/>
  <c r="AF48" i="1"/>
  <c r="AF59" i="1"/>
  <c r="AF43" i="1"/>
  <c r="AF195" i="1"/>
  <c r="AF191" i="1"/>
  <c r="AF158" i="1"/>
  <c r="AF125" i="1"/>
  <c r="AF36" i="1"/>
  <c r="AF163" i="1"/>
  <c r="AF147" i="1"/>
  <c r="AF108" i="1"/>
  <c r="AF82" i="1"/>
  <c r="AF211" i="1"/>
  <c r="AF189" i="1"/>
  <c r="AF217" i="1"/>
  <c r="AF159" i="1"/>
  <c r="AF140" i="1"/>
  <c r="AF102" i="1"/>
  <c r="AF104" i="1"/>
  <c r="AF106" i="1"/>
  <c r="AF111" i="1"/>
  <c r="AF129" i="1"/>
  <c r="AF117" i="1"/>
  <c r="AF49" i="1"/>
  <c r="AF193" i="1"/>
  <c r="AF135" i="1"/>
  <c r="AF119" i="1"/>
  <c r="AF101" i="1"/>
  <c r="AF60" i="1"/>
  <c r="AF44" i="1"/>
  <c r="AF107" i="1"/>
  <c r="AF177" i="1"/>
  <c r="AF39" i="1"/>
  <c r="AF209" i="1"/>
  <c r="AF144" i="1"/>
  <c r="AF115" i="1"/>
  <c r="AF92" i="1"/>
  <c r="AF58" i="1"/>
  <c r="AF42" i="1"/>
  <c r="AF61" i="1"/>
  <c r="AF97" i="1"/>
  <c r="AF40" i="1"/>
  <c r="AF233" i="1"/>
  <c r="AF53" i="1"/>
  <c r="AF45" i="1"/>
  <c r="AF112" i="1"/>
  <c r="AF91" i="1"/>
  <c r="AF187" i="1"/>
  <c r="AF164" i="1"/>
  <c r="AF148" i="1"/>
  <c r="AF95" i="1"/>
  <c r="AF62" i="1"/>
  <c r="AF46" i="1"/>
  <c r="AF185" i="1"/>
  <c r="AF152" i="1"/>
  <c r="AF50" i="1"/>
  <c r="AF175" i="1"/>
  <c r="AF161" i="1"/>
  <c r="AF153" i="1"/>
  <c r="AF145" i="1"/>
  <c r="AF141" i="1"/>
  <c r="AF89" i="1"/>
  <c r="AF65" i="1"/>
  <c r="AF35" i="1"/>
  <c r="AF238" i="1"/>
  <c r="AF167" i="1"/>
  <c r="AF155" i="1"/>
  <c r="AF113" i="1"/>
  <c r="AF100" i="1"/>
</calcChain>
</file>

<file path=xl/sharedStrings.xml><?xml version="1.0" encoding="utf-8"?>
<sst xmlns="http://schemas.openxmlformats.org/spreadsheetml/2006/main" count="2770" uniqueCount="1270">
  <si>
    <t>File opened</t>
  </si>
  <si>
    <t>2024-05-29 10:02:15</t>
  </si>
  <si>
    <t>Console s/n</t>
  </si>
  <si>
    <t>68C-571073</t>
  </si>
  <si>
    <t>Console ver</t>
  </si>
  <si>
    <t>Bluestem v.2.1.08</t>
  </si>
  <si>
    <t>Scripts ver</t>
  </si>
  <si>
    <t>2022.05  2.1.08, Aug 2022</t>
  </si>
  <si>
    <t>Head s/n</t>
  </si>
  <si>
    <t>68H-581073</t>
  </si>
  <si>
    <t>Head ver</t>
  </si>
  <si>
    <t>1.4.22</t>
  </si>
  <si>
    <t>Head cal</t>
  </si>
  <si>
    <t>{"co2aspan2a": "0.0959781", "h2oaspan2a": "0.0846039", "co2bspan2b": "0.0953231", "h2oaspan2b": "0.0864284", "tazero": "0.0986519", "co2aspan2b": "0.0965845", "h2obzero": "1.08937", "h2oaspanconc2": "0", "co2aspan2": "0", "co2bspan1": "1.00835", "h2obspanconc2": "0", "co2azero": "0.897559", "h2oaspan2": "0", "h2obspanconc1": "17.79", "chamberpressurezero": "2.52334", "h2oaspan1": "1.02156", "tbzero": "0.178034", "oxygen": "21", "ssb_ref": "37047.5", "flowbzero": "0.27475", "h2obspan2b": "0.085379", "h2oaspanconc1": "17.79", "co2bspanconc1": "424", "ssa_ref": "37620.7", "flowazero": "0.339", "co2bspan2a": "0.0945341", "h2obspan1": "1.01764", "flowmeterzero": "1.00763", "h2obspan2a": "0.0838991", "h2oazero": "1.09074", "co2bspanconc2": "0", "co2aspan1": "1.00632", "co2bspan2": "0", "co2bzero": "0.879226", "co2aspanconc1": "424", "h2obspan2": "0", "co2aspanconc2": "0"}</t>
  </si>
  <si>
    <t>CO2 rangematch</t>
  </si>
  <si>
    <t>Tue Aug 16 12:03</t>
  </si>
  <si>
    <t>H2O rangematch</t>
  </si>
  <si>
    <t>Mon Aug 24 10:06:09 2020</t>
  </si>
  <si>
    <t>Chamber type</t>
  </si>
  <si>
    <t>6800-01A</t>
  </si>
  <si>
    <t>Chamber s/n</t>
  </si>
  <si>
    <t>MPF-651280</t>
  </si>
  <si>
    <t>Chamber rev</t>
  </si>
  <si>
    <t>0</t>
  </si>
  <si>
    <t>Chamber cal</t>
  </si>
  <si>
    <t>Fluorometer</t>
  </si>
  <si>
    <t>Flr. Version</t>
  </si>
  <si>
    <t>10:02:15</t>
  </si>
  <si>
    <t>Stability Definition: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</si>
  <si>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</si>
  <si>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</si>
  <si>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</si>
  <si>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</si>
  <si>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</si>
  <si>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</si>
  <si>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</si>
  <si>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</si>
  <si>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</si>
  <si>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</si>
  <si>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</si>
  <si>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</si>
  <si>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</si>
  <si>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</si>
  <si>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</si>
  <si>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</si>
  <si>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</si>
  <si>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</si>
  <si>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</si>
  <si>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</si>
  <si>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</si>
  <si>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</si>
  <si>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</si>
  <si>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</si>
  <si>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</si>
  <si>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</si>
  <si>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</si>
  <si>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</si>
  <si>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</si>
  <si>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</si>
  <si>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</si>
  <si>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</si>
  <si>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</si>
  <si>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</si>
  <si>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</si>
  <si>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</si>
  <si>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</si>
  <si>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</si>
  <si>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</si>
  <si>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</si>
  <si>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</si>
  <si>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</si>
  <si>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</si>
  <si>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</si>
  <si>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</si>
  <si>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</si>
  <si>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</si>
  <si>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</si>
  <si>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</si>
  <si>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</si>
  <si>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</si>
  <si>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</si>
  <si>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</si>
  <si>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</si>
  <si>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</si>
  <si>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</si>
  <si>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3.82946 80.8841 382.55 618.096 857.737 1070.87 1261.79 1420.88</t>
  </si>
  <si>
    <t>Fs_true</t>
  </si>
  <si>
    <t>0.277172 102.341 406.071 601.124 801.316 1000.68 1201.8 1400.98</t>
  </si>
  <si>
    <t>leak_wt</t>
  </si>
  <si>
    <t>SysObs</t>
  </si>
  <si>
    <t>UserDefCon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</si>
  <si>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</si>
  <si>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</si>
  <si>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</si>
  <si>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</si>
  <si>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</si>
  <si>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</si>
  <si>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</si>
  <si>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</si>
  <si>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</si>
  <si>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</si>
  <si>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</si>
  <si>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</si>
  <si>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</si>
  <si>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</si>
  <si>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</si>
  <si>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</si>
  <si>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</si>
  <si>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</si>
  <si>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</si>
  <si>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</si>
  <si>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</si>
  <si>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</si>
  <si>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</si>
  <si>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Plot</t>
  </si>
  <si>
    <t>repeat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</si>
  <si>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</si>
  <si>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</si>
  <si>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</si>
  <si>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</si>
  <si>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</si>
  <si>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</si>
  <si>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</si>
  <si>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</si>
  <si>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</si>
  <si>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</si>
  <si>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</si>
  <si>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</si>
  <si>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</si>
  <si>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</si>
  <si>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</si>
  <si>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</si>
  <si>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</si>
  <si>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</si>
  <si>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</si>
  <si>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</si>
  <si>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</si>
  <si>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</si>
  <si>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</si>
  <si>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</si>
  <si>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</si>
  <si>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</si>
  <si>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</si>
  <si>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</si>
  <si>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</si>
  <si>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</si>
  <si>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</si>
  <si>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</si>
  <si>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</si>
  <si>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</si>
  <si>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</si>
  <si>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</si>
  <si>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</si>
  <si>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</si>
  <si>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</si>
  <si>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</si>
  <si>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</si>
  <si>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</si>
  <si>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</si>
  <si>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</si>
  <si>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</si>
  <si>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</si>
  <si>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</si>
  <si>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</si>
  <si>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</si>
  <si>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</si>
  <si>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</si>
  <si>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</si>
  <si>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</si>
  <si>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</si>
  <si>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</si>
  <si>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</si>
  <si>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</si>
  <si>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</si>
  <si>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</si>
  <si>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</si>
  <si>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</si>
  <si>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</si>
  <si>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</si>
  <si>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</si>
  <si>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</si>
  <si>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</si>
  <si>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</si>
  <si>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</si>
  <si>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</si>
  <si>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</si>
  <si>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</si>
  <si>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</si>
  <si>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</si>
  <si>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</si>
  <si>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</si>
  <si>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</si>
  <si>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</si>
  <si>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</si>
  <si>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</si>
  <si>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</si>
  <si>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</si>
  <si>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</si>
  <si>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</si>
  <si>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</si>
  <si>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</si>
  <si>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</si>
  <si>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</si>
  <si>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</si>
  <si>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</si>
  <si>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</si>
  <si>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</si>
  <si>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</si>
  <si>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</si>
  <si>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</si>
  <si>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</si>
  <si>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</si>
  <si>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</si>
  <si>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</si>
  <si>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</si>
  <si>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</si>
  <si>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</si>
  <si>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</si>
  <si>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</si>
  <si>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Geometry</t>
  </si>
  <si>
    <t>Custom</t>
  </si>
  <si>
    <t>UseDynamic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</si>
  <si>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</si>
  <si>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</si>
  <si>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</si>
  <si>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</si>
  <si>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</si>
  <si>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</si>
  <si>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</si>
  <si>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</si>
  <si>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</si>
  <si>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</si>
  <si>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</si>
  <si>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</si>
  <si>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</si>
  <si>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</si>
  <si>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</si>
  <si>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</si>
  <si>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</si>
  <si>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</si>
  <si>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</si>
  <si>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</si>
  <si>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</si>
  <si>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</si>
  <si>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</si>
  <si>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</si>
  <si>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</si>
  <si>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</si>
  <si>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</si>
  <si>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</si>
  <si>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</si>
  <si>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</si>
  <si>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</si>
  <si>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</si>
  <si>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</si>
  <si>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</si>
  <si>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</si>
  <si>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</si>
  <si>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</si>
  <si>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</si>
  <si>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</si>
  <si>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</si>
  <si>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</si>
  <si>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</si>
  <si>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</si>
  <si>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</si>
  <si>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</si>
  <si>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</si>
  <si>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</si>
  <si>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</si>
  <si>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</si>
  <si>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</si>
  <si>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</si>
  <si>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</si>
  <si>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</si>
  <si>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</si>
  <si>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</si>
  <si>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</si>
  <si>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</si>
  <si>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</si>
  <si>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</si>
  <si>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</si>
  <si>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</si>
  <si>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CO2_s:MN</t>
  </si>
  <si>
    <t>CO2_s:SLP</t>
  </si>
  <si>
    <t>CO2_s:SD</t>
  </si>
  <si>
    <t>CO2_s:OK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</si>
  <si>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</si>
  <si>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</si>
  <si>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</si>
  <si>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</si>
  <si>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</si>
  <si>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</si>
  <si>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</si>
  <si>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</si>
  <si>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</si>
  <si>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</si>
  <si>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</si>
  <si>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</si>
  <si>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</si>
  <si>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</si>
  <si>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</si>
  <si>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</si>
  <si>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</si>
  <si>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</si>
  <si>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</si>
  <si>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</si>
  <si>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</si>
  <si>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</si>
  <si>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</si>
  <si>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</si>
  <si>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</si>
  <si>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</si>
  <si>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</si>
  <si>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</si>
  <si>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</si>
  <si>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</si>
  <si>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</si>
  <si>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</si>
  <si>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</si>
  <si>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</si>
  <si>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</si>
  <si>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</si>
  <si>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</si>
  <si>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</si>
  <si>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</si>
  <si>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</si>
  <si>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</si>
  <si>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</si>
  <si>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</si>
  <si>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</si>
  <si>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</si>
  <si>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</si>
  <si>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</si>
  <si>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</si>
  <si>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</si>
  <si>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</si>
  <si>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</si>
  <si>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</si>
  <si>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</si>
  <si>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</si>
  <si>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</si>
  <si>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</si>
  <si>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</si>
  <si>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</si>
  <si>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</si>
  <si>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</si>
  <si>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</si>
  <si>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</si>
  <si>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</si>
  <si>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</si>
  <si>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</si>
  <si>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</si>
  <si>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</si>
  <si>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</si>
  <si>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</si>
  <si>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</si>
  <si>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</si>
  <si>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</si>
  <si>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</si>
  <si>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</si>
  <si>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</si>
  <si>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</si>
  <si>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</si>
  <si>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</si>
  <si>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</si>
  <si>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</si>
  <si>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</si>
  <si>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</si>
  <si>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</si>
  <si>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</si>
  <si>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</si>
  <si>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</si>
  <si>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</si>
  <si>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</si>
  <si>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</si>
  <si>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</si>
  <si>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</si>
  <si>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</si>
  <si>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</si>
  <si>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</si>
  <si>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</si>
  <si>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</si>
  <si>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min</t>
  </si>
  <si>
    <t>20200825 15:05:23</t>
  </si>
  <si>
    <t>15:05:23</t>
  </si>
  <si>
    <t>none</t>
  </si>
  <si>
    <t>RECT-2123-20240529-10_36_41</t>
  </si>
  <si>
    <t>-</t>
  </si>
  <si>
    <t>0: Broadleaf</t>
  </si>
  <si>
    <t>15:05:45</t>
  </si>
  <si>
    <t>2/2</t>
  </si>
  <si>
    <t>20200825 15:10:23</t>
  </si>
  <si>
    <t>15:10:23</t>
  </si>
  <si>
    <t>RECT-2124-20240529-10_41_41</t>
  </si>
  <si>
    <t>15:10:41</t>
  </si>
  <si>
    <t>20200825 15:15:23</t>
  </si>
  <si>
    <t>15:15:23</t>
  </si>
  <si>
    <t>RECT-2125-20240529-10_46_41</t>
  </si>
  <si>
    <t>15:15:50</t>
  </si>
  <si>
    <t>20200825 15:20:23</t>
  </si>
  <si>
    <t>15:20:23</t>
  </si>
  <si>
    <t>RECT-2126-20240529-10_51_41</t>
  </si>
  <si>
    <t>15:20:55</t>
  </si>
  <si>
    <t>20200825 15:25:24</t>
  </si>
  <si>
    <t>15:25:24</t>
  </si>
  <si>
    <t>RECT-2127-20240529-10_56_42</t>
  </si>
  <si>
    <t>15:25:43</t>
  </si>
  <si>
    <t>20200825 15:30:24</t>
  </si>
  <si>
    <t>15:30:24</t>
  </si>
  <si>
    <t>RECT-2128-20240529-11_01_42</t>
  </si>
  <si>
    <t>15:30:42</t>
  </si>
  <si>
    <t>20200825 15:35:24</t>
  </si>
  <si>
    <t>15:35:24</t>
  </si>
  <si>
    <t>RECT-2129-20240529-11_06_42</t>
  </si>
  <si>
    <t>15:35:44</t>
  </si>
  <si>
    <t>20200825 15:40:24</t>
  </si>
  <si>
    <t>15:40:24</t>
  </si>
  <si>
    <t>RECT-2130-20240529-11_11_42</t>
  </si>
  <si>
    <t>15:40:47</t>
  </si>
  <si>
    <t>20200825 15:45:24</t>
  </si>
  <si>
    <t>15:45:24</t>
  </si>
  <si>
    <t>RECT-2131-20240529-11_16_42</t>
  </si>
  <si>
    <t>15:45:52</t>
  </si>
  <si>
    <t>20200825 15:50:24</t>
  </si>
  <si>
    <t>15:50:24</t>
  </si>
  <si>
    <t>RECT-2132-20240529-11_21_42</t>
  </si>
  <si>
    <t>15:50:42</t>
  </si>
  <si>
    <t>20200825 15:55:24</t>
  </si>
  <si>
    <t>15:55:24</t>
  </si>
  <si>
    <t>RECT-2133-20240529-11_26_42</t>
  </si>
  <si>
    <t>15:55:46</t>
  </si>
  <si>
    <t>20200825 16:05:23</t>
  </si>
  <si>
    <t>16:05:23</t>
  </si>
  <si>
    <t>RECT-2134-20240529-11_36_41</t>
  </si>
  <si>
    <t>16:05:46</t>
  </si>
  <si>
    <t>20200825 16:10:23</t>
  </si>
  <si>
    <t>16:10:23</t>
  </si>
  <si>
    <t>RECT-2135-20240529-11_41_41</t>
  </si>
  <si>
    <t>16:10:48</t>
  </si>
  <si>
    <t>20200825 16:15:23</t>
  </si>
  <si>
    <t>16:15:23</t>
  </si>
  <si>
    <t>RECT-2136-20240529-11_46_41</t>
  </si>
  <si>
    <t>16:15:49</t>
  </si>
  <si>
    <t>20200825 16:20:24</t>
  </si>
  <si>
    <t>16:20:24</t>
  </si>
  <si>
    <t>RECT-2137-20240529-11_51_42</t>
  </si>
  <si>
    <t>16:20:42</t>
  </si>
  <si>
    <t>20200825 16:25:24</t>
  </si>
  <si>
    <t>16:25:24</t>
  </si>
  <si>
    <t>RECT-2138-20240529-11_56_42</t>
  </si>
  <si>
    <t>16:25:52</t>
  </si>
  <si>
    <t>20200825 16:30:24</t>
  </si>
  <si>
    <t>16:30:24</t>
  </si>
  <si>
    <t>RECT-2139-20240529-12_01_42</t>
  </si>
  <si>
    <t>16:30:44</t>
  </si>
  <si>
    <t>20200825 16:35:24</t>
  </si>
  <si>
    <t>16:35:24</t>
  </si>
  <si>
    <t>RECT-2140-20240529-12_06_43</t>
  </si>
  <si>
    <t>16:35:47</t>
  </si>
  <si>
    <t>20200825 16:40:24</t>
  </si>
  <si>
    <t>16:40:24</t>
  </si>
  <si>
    <t>RECT-2141-20240529-12_11_42</t>
  </si>
  <si>
    <t>16:40:46</t>
  </si>
  <si>
    <t>20200825 16:45:24</t>
  </si>
  <si>
    <t>16:45:24</t>
  </si>
  <si>
    <t>RECT-2142-20240529-12_16_43</t>
  </si>
  <si>
    <t>16:45:43</t>
  </si>
  <si>
    <t>1/2</t>
  </si>
  <si>
    <t>20200825 16:50:24</t>
  </si>
  <si>
    <t>16:50:24</t>
  </si>
  <si>
    <t>RECT-2143-20240529-12_21_42</t>
  </si>
  <si>
    <t>16:50:44</t>
  </si>
  <si>
    <t>20200825 16:55:24</t>
  </si>
  <si>
    <t>16:55:24</t>
  </si>
  <si>
    <t>RECT-2144-20240529-12_26_42</t>
  </si>
  <si>
    <t>16:55:47</t>
  </si>
  <si>
    <t>20200825 17:05:23</t>
  </si>
  <si>
    <t>17:05:23</t>
  </si>
  <si>
    <t>RECT-2145-20240529-12_36_42</t>
  </si>
  <si>
    <t>17:05:44</t>
  </si>
  <si>
    <t>20200825 17:10:24</t>
  </si>
  <si>
    <t>17:10:24</t>
  </si>
  <si>
    <t>RECT-2146-20240529-12_41_43</t>
  </si>
  <si>
    <t>17:10:50</t>
  </si>
  <si>
    <t>20200825 17:15:24</t>
  </si>
  <si>
    <t>17:15:24</t>
  </si>
  <si>
    <t>RECT-2147-20240529-12_46_43</t>
  </si>
  <si>
    <t>17:15:44</t>
  </si>
  <si>
    <t>20200825 17:20:24</t>
  </si>
  <si>
    <t>17:20:24</t>
  </si>
  <si>
    <t>RECT-2148-20240529-12_51_43</t>
  </si>
  <si>
    <t>17:20:45</t>
  </si>
  <si>
    <t>20200825 17:25:24</t>
  </si>
  <si>
    <t>17:25:24</t>
  </si>
  <si>
    <t>RECT-2149-20240529-12_56_42</t>
  </si>
  <si>
    <t>17:25:47</t>
  </si>
  <si>
    <t>20200825 17:30:24</t>
  </si>
  <si>
    <t>17:30:24</t>
  </si>
  <si>
    <t>RECT-2150-20240529-13_01_42</t>
  </si>
  <si>
    <t>17:30:44</t>
  </si>
  <si>
    <t>20200825 17:35:24</t>
  </si>
  <si>
    <t>17:35:24</t>
  </si>
  <si>
    <t>RECT-2151-20240529-13_06_43</t>
  </si>
  <si>
    <t>17:35:46</t>
  </si>
  <si>
    <t>20200825 17:40:24</t>
  </si>
  <si>
    <t>17:40:24</t>
  </si>
  <si>
    <t>RECT-2152-20240529-13_11_43</t>
  </si>
  <si>
    <t>17:41:00</t>
  </si>
  <si>
    <t>20200825 17:45:24</t>
  </si>
  <si>
    <t>17:45:24</t>
  </si>
  <si>
    <t>RECT-2153-20240529-13_16_43</t>
  </si>
  <si>
    <t>17:45:48</t>
  </si>
  <si>
    <t>20200825 17:50:24</t>
  </si>
  <si>
    <t>17:50:24</t>
  </si>
  <si>
    <t>RECT-2154-20240529-13_21_43</t>
  </si>
  <si>
    <t>17:50:44</t>
  </si>
  <si>
    <t>20200825 17:55:24</t>
  </si>
  <si>
    <t>17:55:24</t>
  </si>
  <si>
    <t>RECT-2155-20240529-13_26_43</t>
  </si>
  <si>
    <t>17:55:47</t>
  </si>
  <si>
    <t>20200825 18:05:24</t>
  </si>
  <si>
    <t>18:05:24</t>
  </si>
  <si>
    <t>RECT-2156-20240529-13_36_43</t>
  </si>
  <si>
    <t>18:05:48</t>
  </si>
  <si>
    <t>20200825 18:10:24</t>
  </si>
  <si>
    <t>18:10:24</t>
  </si>
  <si>
    <t>RECT-2157-20240529-13_41_43</t>
  </si>
  <si>
    <t>18:10:54</t>
  </si>
  <si>
    <t>20200825 18:15:24</t>
  </si>
  <si>
    <t>18:15:24</t>
  </si>
  <si>
    <t>RECT-2158-20240529-13_46_43</t>
  </si>
  <si>
    <t>18:15:45</t>
  </si>
  <si>
    <t>20200825 18:20:24</t>
  </si>
  <si>
    <t>18:20:24</t>
  </si>
  <si>
    <t>RECT-2159-20240529-13_51_43</t>
  </si>
  <si>
    <t>18:20:44</t>
  </si>
  <si>
    <t>20200825 18:25:24</t>
  </si>
  <si>
    <t>18:25:24</t>
  </si>
  <si>
    <t>RECT-2160-20240529-13_56_43</t>
  </si>
  <si>
    <t>18:25:42</t>
  </si>
  <si>
    <t>20200825 18:30:24</t>
  </si>
  <si>
    <t>18:30:24</t>
  </si>
  <si>
    <t>RECT-2161-20240529-14_01_43</t>
  </si>
  <si>
    <t>18:30:50</t>
  </si>
  <si>
    <t>20200825 18:35:24</t>
  </si>
  <si>
    <t>18:35:24</t>
  </si>
  <si>
    <t>RECT-2162-20240529-14_06_43</t>
  </si>
  <si>
    <t>18:35:46</t>
  </si>
  <si>
    <t>20200825 18:40:24</t>
  </si>
  <si>
    <t>18:40:24</t>
  </si>
  <si>
    <t>RECT-2163-20240529-14_11_43</t>
  </si>
  <si>
    <t>18:40:46</t>
  </si>
  <si>
    <t>20200825 18:45:24</t>
  </si>
  <si>
    <t>18:45:24</t>
  </si>
  <si>
    <t>RECT-2164-20240529-14_16_43</t>
  </si>
  <si>
    <t>18:45:45</t>
  </si>
  <si>
    <t>20200825 18:50:24</t>
  </si>
  <si>
    <t>18:50:24</t>
  </si>
  <si>
    <t>RECT-2165-20240529-14_21_43</t>
  </si>
  <si>
    <t>18:50:50</t>
  </si>
  <si>
    <t>20200825 18:55:25</t>
  </si>
  <si>
    <t>18:55:25</t>
  </si>
  <si>
    <t>RECT-2166-20240529-14_26_44</t>
  </si>
  <si>
    <t>18:55:47</t>
  </si>
  <si>
    <t>20200825 19:05:24</t>
  </si>
  <si>
    <t>19:05:24</t>
  </si>
  <si>
    <t>RECT-2167-20240529-14_36_43</t>
  </si>
  <si>
    <t>19:05:51</t>
  </si>
  <si>
    <t>20200825 19:10:24</t>
  </si>
  <si>
    <t>19:10:24</t>
  </si>
  <si>
    <t>RECT-2168-20240529-14_41_43</t>
  </si>
  <si>
    <t>19:10:51</t>
  </si>
  <si>
    <t>20200825 19:15:24</t>
  </si>
  <si>
    <t>19:15:24</t>
  </si>
  <si>
    <t>RECT-2169-20240529-14_46_44</t>
  </si>
  <si>
    <t>19:15:50</t>
  </si>
  <si>
    <t>20200825 19:20:24</t>
  </si>
  <si>
    <t>19:20:24</t>
  </si>
  <si>
    <t>RECT-2170-20240529-14_51_44</t>
  </si>
  <si>
    <t>19:20:42</t>
  </si>
  <si>
    <t>20200825 19:25:24</t>
  </si>
  <si>
    <t>19:25:24</t>
  </si>
  <si>
    <t>RECT-2171-20240529-14_56_44</t>
  </si>
  <si>
    <t>19:25:44</t>
  </si>
  <si>
    <t>20200825 19:30:24</t>
  </si>
  <si>
    <t>19:30:24</t>
  </si>
  <si>
    <t>RECT-2172-20240529-15_01_44</t>
  </si>
  <si>
    <t>19:30:56</t>
  </si>
  <si>
    <t>20200825 19:35:24</t>
  </si>
  <si>
    <t>19:35:24</t>
  </si>
  <si>
    <t>RECT-2173-20240529-15_06_43</t>
  </si>
  <si>
    <t>19:35:43</t>
  </si>
  <si>
    <t>20200825 19:40:24</t>
  </si>
  <si>
    <t>19:40:24</t>
  </si>
  <si>
    <t>RECT-2174-20240529-15_11_44</t>
  </si>
  <si>
    <t>19:40:44</t>
  </si>
  <si>
    <t>20200825 19:45:25</t>
  </si>
  <si>
    <t>19:45:25</t>
  </si>
  <si>
    <t>RECT-2175-20240529-15_16_44</t>
  </si>
  <si>
    <t>19:45:49</t>
  </si>
  <si>
    <t>20200825 19:50:25</t>
  </si>
  <si>
    <t>19:50:25</t>
  </si>
  <si>
    <t>RECT-2176-20240529-15_21_44</t>
  </si>
  <si>
    <t>19:50:51</t>
  </si>
  <si>
    <t>20200825 19:55:25</t>
  </si>
  <si>
    <t>19:55:25</t>
  </si>
  <si>
    <t>RECT-2177-20240529-15_26_45</t>
  </si>
  <si>
    <t>19:55:47</t>
  </si>
  <si>
    <t>20200825 20:05:24</t>
  </si>
  <si>
    <t>20:05:24</t>
  </si>
  <si>
    <t>RECT-2178-20240529-15_36_44</t>
  </si>
  <si>
    <t>20:05:44</t>
  </si>
  <si>
    <t>20200825 20:10:24</t>
  </si>
  <si>
    <t>20:10:24</t>
  </si>
  <si>
    <t>RECT-2179-20240529-15_41_44</t>
  </si>
  <si>
    <t>20:10:44</t>
  </si>
  <si>
    <t>20200825 20:15:24</t>
  </si>
  <si>
    <t>20:15:24</t>
  </si>
  <si>
    <t>RECT-2180-20240529-15_46_44</t>
  </si>
  <si>
    <t>20:15:43</t>
  </si>
  <si>
    <t>20200825 20:20:24</t>
  </si>
  <si>
    <t>20:20:24</t>
  </si>
  <si>
    <t>RECT-2181-20240529-15_51_44</t>
  </si>
  <si>
    <t>20:20:51</t>
  </si>
  <si>
    <t>20200825 20:25:24</t>
  </si>
  <si>
    <t>20:25:24</t>
  </si>
  <si>
    <t>RECT-2182-20240529-15_56_44</t>
  </si>
  <si>
    <t>20:25:44</t>
  </si>
  <si>
    <t>20200825 20:30:24</t>
  </si>
  <si>
    <t>20:30:24</t>
  </si>
  <si>
    <t>RECT-2183-20240529-16_01_44</t>
  </si>
  <si>
    <t>20:30:44</t>
  </si>
  <si>
    <t>20200825 20:35:24</t>
  </si>
  <si>
    <t>20:35:24</t>
  </si>
  <si>
    <t>RECT-2184-20240529-16_06_44</t>
  </si>
  <si>
    <t>20:35:44</t>
  </si>
  <si>
    <t>20200825 20:40:25</t>
  </si>
  <si>
    <t>20:40:25</t>
  </si>
  <si>
    <t>RECT-2185-20240529-16_11_45</t>
  </si>
  <si>
    <t>20:40:43</t>
  </si>
  <si>
    <t>20200825 20:45:25</t>
  </si>
  <si>
    <t>20:45:25</t>
  </si>
  <si>
    <t>RECT-2186-20240529-16_16_45</t>
  </si>
  <si>
    <t>20:45:57</t>
  </si>
  <si>
    <t>20200825 20:50:25</t>
  </si>
  <si>
    <t>20:50:25</t>
  </si>
  <si>
    <t>RECT-2187-20240529-16_21_45</t>
  </si>
  <si>
    <t>20:50:43</t>
  </si>
  <si>
    <t>20200825 20:55:25</t>
  </si>
  <si>
    <t>20:55:25</t>
  </si>
  <si>
    <t>RECT-2188-20240529-16_26_45</t>
  </si>
  <si>
    <t>20:55:47</t>
  </si>
  <si>
    <t>20200825 21:05:24</t>
  </si>
  <si>
    <t>21:05:24</t>
  </si>
  <si>
    <t>RECT-2189-20240529-16_36_44</t>
  </si>
  <si>
    <t>21:05:53</t>
  </si>
  <si>
    <t>20200825 21:10:24</t>
  </si>
  <si>
    <t>21:10:24</t>
  </si>
  <si>
    <t>RECT-2190-20240529-16_41_44</t>
  </si>
  <si>
    <t>21:10:43</t>
  </si>
  <si>
    <t>20200825 21:15:24</t>
  </si>
  <si>
    <t>21:15:24</t>
  </si>
  <si>
    <t>RECT-2191-20240529-16_46_44</t>
  </si>
  <si>
    <t>21:15:49</t>
  </si>
  <si>
    <t>20200825 21:20:24</t>
  </si>
  <si>
    <t>21:20:24</t>
  </si>
  <si>
    <t>RECT-2192-20240529-16_51_44</t>
  </si>
  <si>
    <t>21:20:47</t>
  </si>
  <si>
    <t>20200825 21:25:24</t>
  </si>
  <si>
    <t>21:25:24</t>
  </si>
  <si>
    <t>RECT-2193-20240529-16_56_44</t>
  </si>
  <si>
    <t>21:25:47</t>
  </si>
  <si>
    <t>20200825 21:30:24</t>
  </si>
  <si>
    <t>21:30:24</t>
  </si>
  <si>
    <t>RECT-2194-20240529-17_01_44</t>
  </si>
  <si>
    <t>21:30:44</t>
  </si>
  <si>
    <t>20200825 21:35:25</t>
  </si>
  <si>
    <t>21:35:25</t>
  </si>
  <si>
    <t>RECT-2195-20240529-17_06_45</t>
  </si>
  <si>
    <t>21:35:45</t>
  </si>
  <si>
    <t>20200825 21:40:25</t>
  </si>
  <si>
    <t>21:40:25</t>
  </si>
  <si>
    <t>RECT-2196-20240529-17_11_45</t>
  </si>
  <si>
    <t>21:40:45</t>
  </si>
  <si>
    <t>20200825 21:45:25</t>
  </si>
  <si>
    <t>21:45:25</t>
  </si>
  <si>
    <t>RECT-2197-20240529-17_16_45</t>
  </si>
  <si>
    <t>21:45:47</t>
  </si>
  <si>
    <t>20200825 21:50:25</t>
  </si>
  <si>
    <t>21:50:25</t>
  </si>
  <si>
    <t>RECT-2198-20240529-17_21_45</t>
  </si>
  <si>
    <t>21:50:49</t>
  </si>
  <si>
    <t>20200825 21:55:25</t>
  </si>
  <si>
    <t>21:55:25</t>
  </si>
  <si>
    <t>RECT-2199-20240529-17_26_46</t>
  </si>
  <si>
    <t>21:55:48</t>
  </si>
  <si>
    <t>20200825 22:05:24</t>
  </si>
  <si>
    <t>22:05:24</t>
  </si>
  <si>
    <t>RECT-2200-20240529-17_36_44</t>
  </si>
  <si>
    <t>22:05:44</t>
  </si>
  <si>
    <t>20200825 22:10:24</t>
  </si>
  <si>
    <t>22:10:24</t>
  </si>
  <si>
    <t>RECT-2201-20240529-17_41_45</t>
  </si>
  <si>
    <t>22:10:49</t>
  </si>
  <si>
    <t>20200825 22:15:24</t>
  </si>
  <si>
    <t>22:15:24</t>
  </si>
  <si>
    <t>RECT-2202-20240529-17_46_44</t>
  </si>
  <si>
    <t>22:15:44</t>
  </si>
  <si>
    <t>20200825 22:20:24</t>
  </si>
  <si>
    <t>22:20:24</t>
  </si>
  <si>
    <t>RECT-2203-20240529-17_51_45</t>
  </si>
  <si>
    <t>22:20:49</t>
  </si>
  <si>
    <t>20200825 22:25:25</t>
  </si>
  <si>
    <t>22:25:25</t>
  </si>
  <si>
    <t>RECT-2204-20240529-17_56_46</t>
  </si>
  <si>
    <t>22:25:43</t>
  </si>
  <si>
    <t>20200825 22:30:25</t>
  </si>
  <si>
    <t>22:30:25</t>
  </si>
  <si>
    <t>RECT-2205-20240529-18_01_45</t>
  </si>
  <si>
    <t>22:30:45</t>
  </si>
  <si>
    <t>20200825 22:35:25</t>
  </si>
  <si>
    <t>22:35:25</t>
  </si>
  <si>
    <t>RECT-2206-20240529-18_06_46</t>
  </si>
  <si>
    <t>22:35:51</t>
  </si>
  <si>
    <t>20200825 22:40:25</t>
  </si>
  <si>
    <t>22:40:25</t>
  </si>
  <si>
    <t>RECT-2207-20240529-18_11_45</t>
  </si>
  <si>
    <t>22:40:47</t>
  </si>
  <si>
    <t>20200825 22:45:25</t>
  </si>
  <si>
    <t>22:45:25</t>
  </si>
  <si>
    <t>RECT-2208-20240529-18_16_46</t>
  </si>
  <si>
    <t>22:45:52</t>
  </si>
  <si>
    <t>20200825 22:50:25</t>
  </si>
  <si>
    <t>22:50:25</t>
  </si>
  <si>
    <t>RECT-2209-20240529-18_21_46</t>
  </si>
  <si>
    <t>22:50:43</t>
  </si>
  <si>
    <t>20200825 22:55:25</t>
  </si>
  <si>
    <t>22:55:25</t>
  </si>
  <si>
    <t>RECT-2210-20240529-18_26_45</t>
  </si>
  <si>
    <t>22:55:43</t>
  </si>
  <si>
    <t>20200825 23:05:24</t>
  </si>
  <si>
    <t>23:05:24</t>
  </si>
  <si>
    <t>RECT-2211-20240529-18_36_45</t>
  </si>
  <si>
    <t>23:05:46</t>
  </si>
  <si>
    <t>20200825 23:10:24</t>
  </si>
  <si>
    <t>23:10:24</t>
  </si>
  <si>
    <t>RECT-2212-20240529-18_41_45</t>
  </si>
  <si>
    <t>23:10:44</t>
  </si>
  <si>
    <t>20200825 23:15:25</t>
  </si>
  <si>
    <t>23:15:25</t>
  </si>
  <si>
    <t>RECT-2213-20240529-18_46_46</t>
  </si>
  <si>
    <t>23:15:48</t>
  </si>
  <si>
    <t>20200825 23:20:25</t>
  </si>
  <si>
    <t>23:20:25</t>
  </si>
  <si>
    <t>RECT-2214-20240529-18_51_46</t>
  </si>
  <si>
    <t>23:20:54</t>
  </si>
  <si>
    <t>20200825 23:25:25</t>
  </si>
  <si>
    <t>23:25:25</t>
  </si>
  <si>
    <t>RECT-2215-20240529-18_56_46</t>
  </si>
  <si>
    <t>23:25:47</t>
  </si>
  <si>
    <t>20200825 23:30:25</t>
  </si>
  <si>
    <t>23:30:25</t>
  </si>
  <si>
    <t>RECT-2216-20240529-19_01_46</t>
  </si>
  <si>
    <t>23:30:46</t>
  </si>
  <si>
    <t>20200825 23:35:25</t>
  </si>
  <si>
    <t>23:35:25</t>
  </si>
  <si>
    <t>RECT-2217-20240529-19_06_46</t>
  </si>
  <si>
    <t>23:35:50</t>
  </si>
  <si>
    <t>20200825 23:40:25</t>
  </si>
  <si>
    <t>23:40:25</t>
  </si>
  <si>
    <t>RECT-2218-20240529-19_11_46</t>
  </si>
  <si>
    <t>23:40:46</t>
  </si>
  <si>
    <t>20200825 23:45:25</t>
  </si>
  <si>
    <t>23:45:25</t>
  </si>
  <si>
    <t>RECT-2219-20240529-19_16_46</t>
  </si>
  <si>
    <t>23:45:51</t>
  </si>
  <si>
    <t>20200825 23:50:25</t>
  </si>
  <si>
    <t>23:50:25</t>
  </si>
  <si>
    <t>RECT-2220-20240529-19_21_46</t>
  </si>
  <si>
    <t>23:50:45</t>
  </si>
  <si>
    <t>20200825 23:55:25</t>
  </si>
  <si>
    <t>23:55:25</t>
  </si>
  <si>
    <t>RECT-2221-20240529-19_26_46</t>
  </si>
  <si>
    <t>23:55:45</t>
  </si>
  <si>
    <t>20200826 00:05:25</t>
  </si>
  <si>
    <t>00:05:25</t>
  </si>
  <si>
    <t>RECT-2222-20240529-19_36_46</t>
  </si>
  <si>
    <t>00:05:44</t>
  </si>
  <si>
    <t>20200826 00:10:25</t>
  </si>
  <si>
    <t>00:10:25</t>
  </si>
  <si>
    <t>RECT-2223-20240529-19_41_46</t>
  </si>
  <si>
    <t>00:10:47</t>
  </si>
  <si>
    <t>20200826 00:15:25</t>
  </si>
  <si>
    <t>00:15:25</t>
  </si>
  <si>
    <t>RECT-2224-20240529-19_46_46</t>
  </si>
  <si>
    <t>00:15:52</t>
  </si>
  <si>
    <t>20200826 00:20:25</t>
  </si>
  <si>
    <t>00:20:25</t>
  </si>
  <si>
    <t>RECT-2225-20240529-19_51_46</t>
  </si>
  <si>
    <t>00:20:51</t>
  </si>
  <si>
    <t>20200826 00:25:25</t>
  </si>
  <si>
    <t>00:25:25</t>
  </si>
  <si>
    <t>RECT-2226-20240529-19_56_46</t>
  </si>
  <si>
    <t>00:25:48</t>
  </si>
  <si>
    <t>20200826 00:30:25</t>
  </si>
  <si>
    <t>00:30:25</t>
  </si>
  <si>
    <t>RECT-2227-20240529-20_01_46</t>
  </si>
  <si>
    <t>00:30:51</t>
  </si>
  <si>
    <t>20200826 00:35:25</t>
  </si>
  <si>
    <t>00:35:25</t>
  </si>
  <si>
    <t>RECT-2228-20240529-20_06_47</t>
  </si>
  <si>
    <t>00:35:49</t>
  </si>
  <si>
    <t>20200826 00:40:25</t>
  </si>
  <si>
    <t>00:40:25</t>
  </si>
  <si>
    <t>RECT-2229-20240529-20_11_46</t>
  </si>
  <si>
    <t>00:40:53</t>
  </si>
  <si>
    <t>20200826 00:45:25</t>
  </si>
  <si>
    <t>00:45:25</t>
  </si>
  <si>
    <t>RECT-2230-20240529-20_16_47</t>
  </si>
  <si>
    <t>00:45:44</t>
  </si>
  <si>
    <t>20200826 00:50:25</t>
  </si>
  <si>
    <t>00:50:25</t>
  </si>
  <si>
    <t>RECT-2231-20240529-20_21_47</t>
  </si>
  <si>
    <t>00:50:46</t>
  </si>
  <si>
    <t>20200826 00:55:25</t>
  </si>
  <si>
    <t>00:55:25</t>
  </si>
  <si>
    <t>RECT-2232-20240529-20_26_47</t>
  </si>
  <si>
    <t>00:55:45</t>
  </si>
  <si>
    <t>20200826 01:05:25</t>
  </si>
  <si>
    <t>01:05:25</t>
  </si>
  <si>
    <t>RECT-2233-20240529-20_36_47</t>
  </si>
  <si>
    <t>01:05:43</t>
  </si>
  <si>
    <t>20200826 01:10:25</t>
  </si>
  <si>
    <t>01:10:25</t>
  </si>
  <si>
    <t>RECT-2234-20240529-20_41_47</t>
  </si>
  <si>
    <t>01:10:48</t>
  </si>
  <si>
    <t>20200826 01:15:25</t>
  </si>
  <si>
    <t>01:15:25</t>
  </si>
  <si>
    <t>RECT-2235-20240529-20_46_47</t>
  </si>
  <si>
    <t>01:15:51</t>
  </si>
  <si>
    <t>20200826 01:20:25</t>
  </si>
  <si>
    <t>01:20:25</t>
  </si>
  <si>
    <t>RECT-2236-20240529-20_51_47</t>
  </si>
  <si>
    <t>01:20:47</t>
  </si>
  <si>
    <t>20200826 01:25:25</t>
  </si>
  <si>
    <t>01:25:25</t>
  </si>
  <si>
    <t>RECT-2237-20240529-20_56_47</t>
  </si>
  <si>
    <t>01:25:45</t>
  </si>
  <si>
    <t>20200826 01:30:25</t>
  </si>
  <si>
    <t>01:30:25</t>
  </si>
  <si>
    <t>RECT-2238-20240529-21_01_47</t>
  </si>
  <si>
    <t>01:30:44</t>
  </si>
  <si>
    <t>20200826 01:35:25</t>
  </si>
  <si>
    <t>01:35:25</t>
  </si>
  <si>
    <t>RECT-2239-20240529-21_06_47</t>
  </si>
  <si>
    <t>01:35:44</t>
  </si>
  <si>
    <t>20200826 01:40:25</t>
  </si>
  <si>
    <t>01:40:25</t>
  </si>
  <si>
    <t>RECT-2240-20240529-21_11_47</t>
  </si>
  <si>
    <t>01:40:50</t>
  </si>
  <si>
    <t>20200826 01:45:25</t>
  </si>
  <si>
    <t>01:45:25</t>
  </si>
  <si>
    <t>RECT-2241-20240529-21_16_47</t>
  </si>
  <si>
    <t>01:45:48</t>
  </si>
  <si>
    <t>20200826 01:50:26</t>
  </si>
  <si>
    <t>01:50:26</t>
  </si>
  <si>
    <t>RECT-2242-20240529-21_21_47</t>
  </si>
  <si>
    <t>01:50:46</t>
  </si>
  <si>
    <t>20200826 01:55:26</t>
  </si>
  <si>
    <t>01:55:26</t>
  </si>
  <si>
    <t>RECT-2243-20240529-21_26_48</t>
  </si>
  <si>
    <t>01:55:50</t>
  </si>
  <si>
    <t>20200826 02:05:25</t>
  </si>
  <si>
    <t>02:05:25</t>
  </si>
  <si>
    <t>RECT-2244-20240529-21_36_47</t>
  </si>
  <si>
    <t>02:05:48</t>
  </si>
  <si>
    <t>20200826 02:10:25</t>
  </si>
  <si>
    <t>02:10:25</t>
  </si>
  <si>
    <t>RECT-2245-20240529-21_41_47</t>
  </si>
  <si>
    <t>02:10:57</t>
  </si>
  <si>
    <t>20200826 02:15:25</t>
  </si>
  <si>
    <t>02:15:25</t>
  </si>
  <si>
    <t>RECT-2246-20240529-21_46_47</t>
  </si>
  <si>
    <t>02:15:44</t>
  </si>
  <si>
    <t>20200826 02:20:25</t>
  </si>
  <si>
    <t>02:20:25</t>
  </si>
  <si>
    <t>RECT-2247-20240529-21_51_47</t>
  </si>
  <si>
    <t>02:20:48</t>
  </si>
  <si>
    <t>20200826 02:25:25</t>
  </si>
  <si>
    <t>02:25:25</t>
  </si>
  <si>
    <t>RECT-2248-20240529-21_56_47</t>
  </si>
  <si>
    <t>02:25:51</t>
  </si>
  <si>
    <t>20200826 02:30:25</t>
  </si>
  <si>
    <t>02:30:25</t>
  </si>
  <si>
    <t>RECT-2249-20240529-22_01_47</t>
  </si>
  <si>
    <t>02:30:47</t>
  </si>
  <si>
    <t>20200826 02:35:25</t>
  </si>
  <si>
    <t>02:35:25</t>
  </si>
  <si>
    <t>RECT-2250-20240529-22_06_47</t>
  </si>
  <si>
    <t>02:35:47</t>
  </si>
  <si>
    <t>20200826 02:40:26</t>
  </si>
  <si>
    <t>02:40:26</t>
  </si>
  <si>
    <t>RECT-2251-20240529-22_11_48</t>
  </si>
  <si>
    <t>02:40:45</t>
  </si>
  <si>
    <t>20200826 02:45:26</t>
  </si>
  <si>
    <t>02:45:26</t>
  </si>
  <si>
    <t>RECT-2252-20240529-22_16_48</t>
  </si>
  <si>
    <t>02:45:46</t>
  </si>
  <si>
    <t>20200826 02:50:26</t>
  </si>
  <si>
    <t>02:50:26</t>
  </si>
  <si>
    <t>RECT-2253-20240529-22_21_48</t>
  </si>
  <si>
    <t>02:50:44</t>
  </si>
  <si>
    <t>20200826 02:55:26</t>
  </si>
  <si>
    <t>02:55:26</t>
  </si>
  <si>
    <t>RECT-2254-20240529-22_26_48</t>
  </si>
  <si>
    <t>02:55:44</t>
  </si>
  <si>
    <t>20200826 03:05:25</t>
  </si>
  <si>
    <t>03:05:25</t>
  </si>
  <si>
    <t>RECT-2255-20240529-22_36_47</t>
  </si>
  <si>
    <t>03:05:44</t>
  </si>
  <si>
    <t>20200826 03:10:25</t>
  </si>
  <si>
    <t>03:10:25</t>
  </si>
  <si>
    <t>RECT-2256-20240529-22_41_48</t>
  </si>
  <si>
    <t>03:10:43</t>
  </si>
  <si>
    <t>20200826 03:15:25</t>
  </si>
  <si>
    <t>03:15:25</t>
  </si>
  <si>
    <t>RECT-2257-20240529-22_46_47</t>
  </si>
  <si>
    <t>03:15:45</t>
  </si>
  <si>
    <t>20200826 03:20:25</t>
  </si>
  <si>
    <t>03:20:25</t>
  </si>
  <si>
    <t>RECT-2258-20240529-22_51_47</t>
  </si>
  <si>
    <t>03:20:44</t>
  </si>
  <si>
    <t>20200826 03:25:25</t>
  </si>
  <si>
    <t>03:25:25</t>
  </si>
  <si>
    <t>RECT-2259-20240529-22_56_48</t>
  </si>
  <si>
    <t>03:25:43</t>
  </si>
  <si>
    <t>20200826 03:30:26</t>
  </si>
  <si>
    <t>03:30:26</t>
  </si>
  <si>
    <t>RECT-2260-20240529-23_01_49</t>
  </si>
  <si>
    <t>03:30:48</t>
  </si>
  <si>
    <t>20200826 03:35:26</t>
  </si>
  <si>
    <t>03:35:26</t>
  </si>
  <si>
    <t>RECT-2261-20240529-23_06_49</t>
  </si>
  <si>
    <t>03:35:44</t>
  </si>
  <si>
    <t>20200826 03:40:26</t>
  </si>
  <si>
    <t>03:40:26</t>
  </si>
  <si>
    <t>RECT-2262-20240529-23_11_48</t>
  </si>
  <si>
    <t>03:40:47</t>
  </si>
  <si>
    <t>20200826 03:45:26</t>
  </si>
  <si>
    <t>03:45:26</t>
  </si>
  <si>
    <t>RECT-2263-20240529-23_16_49</t>
  </si>
  <si>
    <t>03:45:46</t>
  </si>
  <si>
    <t>20200826 03:50:26</t>
  </si>
  <si>
    <t>03:50:26</t>
  </si>
  <si>
    <t>RECT-2264-20240529-23_21_48</t>
  </si>
  <si>
    <t>03:50:44</t>
  </si>
  <si>
    <t>20200826 03:55:26</t>
  </si>
  <si>
    <t>03:55:26</t>
  </si>
  <si>
    <t>RECT-2265-20240529-23_26_49</t>
  </si>
  <si>
    <t>03:55:46</t>
  </si>
  <si>
    <t>20200826 04:05:25</t>
  </si>
  <si>
    <t>04:05:25</t>
  </si>
  <si>
    <t>RECT-2266-20240529-23_36_47</t>
  </si>
  <si>
    <t>04:05:47</t>
  </si>
  <si>
    <t>20200826 04:10:25</t>
  </si>
  <si>
    <t>04:10:25</t>
  </si>
  <si>
    <t>RECT-2267-20240529-23_41_47</t>
  </si>
  <si>
    <t>04:10:47</t>
  </si>
  <si>
    <t>20200826 04:15:25</t>
  </si>
  <si>
    <t>04:15:25</t>
  </si>
  <si>
    <t>RECT-2268-20240529-23_46_48</t>
  </si>
  <si>
    <t>04:15:46</t>
  </si>
  <si>
    <t>20200826 04:20:25</t>
  </si>
  <si>
    <t>04:20:25</t>
  </si>
  <si>
    <t>RECT-2269-20240529-23_51_48</t>
  </si>
  <si>
    <t>04:20:45</t>
  </si>
  <si>
    <t>20200826 04:25:26</t>
  </si>
  <si>
    <t>04:25:26</t>
  </si>
  <si>
    <t>RECT-2270-20240529-23_56_49</t>
  </si>
  <si>
    <t>04:25:45</t>
  </si>
  <si>
    <t>20200826 04:30:26</t>
  </si>
  <si>
    <t>04:30:26</t>
  </si>
  <si>
    <t>RECT-2271-20240530-00_01_48</t>
  </si>
  <si>
    <t>04:30:47</t>
  </si>
  <si>
    <t>20200826 04:35:26</t>
  </si>
  <si>
    <t>04:35:26</t>
  </si>
  <si>
    <t>RECT-2272-20240530-00_06_48</t>
  </si>
  <si>
    <t>04:35:58</t>
  </si>
  <si>
    <t>20200826 04:40:26</t>
  </si>
  <si>
    <t>04:40:26</t>
  </si>
  <si>
    <t>RECT-2273-20240530-00_11_49</t>
  </si>
  <si>
    <t>04:40:52</t>
  </si>
  <si>
    <t>20200826 04:45:26</t>
  </si>
  <si>
    <t>04:45:26</t>
  </si>
  <si>
    <t>RECT-2274-20240530-00_16_49</t>
  </si>
  <si>
    <t>04:45:49</t>
  </si>
  <si>
    <t>20200826 04:50:26</t>
  </si>
  <si>
    <t>04:50:26</t>
  </si>
  <si>
    <t>RECT-2275-20240530-00_21_49</t>
  </si>
  <si>
    <t>04:50:45</t>
  </si>
  <si>
    <t>20200826 04:55:26</t>
  </si>
  <si>
    <t>04:55:26</t>
  </si>
  <si>
    <t>RECT-2276-20240530-00_26_49</t>
  </si>
  <si>
    <t>04:55:44</t>
  </si>
  <si>
    <t>20200826 05:05:25</t>
  </si>
  <si>
    <t>05:05:25</t>
  </si>
  <si>
    <t>RECT-2277-20240530-00_36_48</t>
  </si>
  <si>
    <t>05:05:49</t>
  </si>
  <si>
    <t>20200826 05:10:25</t>
  </si>
  <si>
    <t>05:10:25</t>
  </si>
  <si>
    <t>RECT-2278-20240530-00_41_48</t>
  </si>
  <si>
    <t>05:10:45</t>
  </si>
  <si>
    <t>20200826 05:15:25</t>
  </si>
  <si>
    <t>05:15:25</t>
  </si>
  <si>
    <t>RECT-2279-20240530-00_46_48</t>
  </si>
  <si>
    <t>05:15:53</t>
  </si>
  <si>
    <t>20200826 05:20:26</t>
  </si>
  <si>
    <t>05:20:26</t>
  </si>
  <si>
    <t>RECT-2280-20240530-00_51_49</t>
  </si>
  <si>
    <t>05:20:46</t>
  </si>
  <si>
    <t>20200826 05:25:26</t>
  </si>
  <si>
    <t>05:25:26</t>
  </si>
  <si>
    <t>RECT-2281-20240530-00_56_49</t>
  </si>
  <si>
    <t>05:25:49</t>
  </si>
  <si>
    <t>20200826 05:30:26</t>
  </si>
  <si>
    <t>05:30:26</t>
  </si>
  <si>
    <t>RECT-2282-20240530-01_01_49</t>
  </si>
  <si>
    <t>05:30:47</t>
  </si>
  <si>
    <t>20200826 05:35:26</t>
  </si>
  <si>
    <t>05:35:26</t>
  </si>
  <si>
    <t>RECT-2283-20240530-01_06_49</t>
  </si>
  <si>
    <t>05:35:44</t>
  </si>
  <si>
    <t>20200826 05:40:26</t>
  </si>
  <si>
    <t>05:40:26</t>
  </si>
  <si>
    <t>RECT-2284-20240530-01_11_49</t>
  </si>
  <si>
    <t>05:40:45</t>
  </si>
  <si>
    <t>20200826 05:45:26</t>
  </si>
  <si>
    <t>05:45:26</t>
  </si>
  <si>
    <t>RECT-2285-20240530-01_16_49</t>
  </si>
  <si>
    <t>05:45:46</t>
  </si>
  <si>
    <t>20200826 05:50:26</t>
  </si>
  <si>
    <t>05:50:26</t>
  </si>
  <si>
    <t>RECT-2286-20240530-01_21_49</t>
  </si>
  <si>
    <t>05:50:53</t>
  </si>
  <si>
    <t>20200826 05:55:26</t>
  </si>
  <si>
    <t>05:55:26</t>
  </si>
  <si>
    <t>RECT-2287-20240530-01_26_49</t>
  </si>
  <si>
    <t>05:55:44</t>
  </si>
  <si>
    <t>20200826 06:05:25</t>
  </si>
  <si>
    <t>06:05:25</t>
  </si>
  <si>
    <t>RECT-2288-20240530-01_36_48</t>
  </si>
  <si>
    <t>06:05:44</t>
  </si>
  <si>
    <t>20200826 06:10:26</t>
  </si>
  <si>
    <t>06:10:26</t>
  </si>
  <si>
    <t>RECT-2289-20240530-01_41_49</t>
  </si>
  <si>
    <t>06:10:50</t>
  </si>
  <si>
    <t>20200826 06:15:26</t>
  </si>
  <si>
    <t>06:15:26</t>
  </si>
  <si>
    <t>RECT-2290-20240530-01_46_49</t>
  </si>
  <si>
    <t>06:15:46</t>
  </si>
  <si>
    <t>20200826 06:20:26</t>
  </si>
  <si>
    <t>06:20:26</t>
  </si>
  <si>
    <t>RECT-2291-20240530-01_51_49</t>
  </si>
  <si>
    <t>06:20:53</t>
  </si>
  <si>
    <t>20200826 06:25:26</t>
  </si>
  <si>
    <t>06:25:26</t>
  </si>
  <si>
    <t>RECT-2292-20240530-01_56_49</t>
  </si>
  <si>
    <t>06:25:52</t>
  </si>
  <si>
    <t>20200826 06:30:26</t>
  </si>
  <si>
    <t>06:30:26</t>
  </si>
  <si>
    <t>RECT-2293-20240530-02_01_50</t>
  </si>
  <si>
    <t>06:30:48</t>
  </si>
  <si>
    <t>20200826 06:35:26</t>
  </si>
  <si>
    <t>06:35:26</t>
  </si>
  <si>
    <t>RECT-2294-20240530-02_06_49</t>
  </si>
  <si>
    <t>06:35:54</t>
  </si>
  <si>
    <t>20200826 06:40:26</t>
  </si>
  <si>
    <t>06:40:26</t>
  </si>
  <si>
    <t>RECT-2295-20240530-02_11_50</t>
  </si>
  <si>
    <t>06:40:54</t>
  </si>
  <si>
    <t>20200826 06:45:26</t>
  </si>
  <si>
    <t>06:45:26</t>
  </si>
  <si>
    <t>RECT-2296-20240530-02_16_50</t>
  </si>
  <si>
    <t>06:45:50</t>
  </si>
  <si>
    <t>20200826 06:50:26</t>
  </si>
  <si>
    <t>06:50:26</t>
  </si>
  <si>
    <t>RECT-2297-20240530-02_21_50</t>
  </si>
  <si>
    <t>06:50:51</t>
  </si>
  <si>
    <t>20200826 06:55:26</t>
  </si>
  <si>
    <t>06:55:26</t>
  </si>
  <si>
    <t>RECT-2298-20240530-02_26_49</t>
  </si>
  <si>
    <t>06:55:46</t>
  </si>
  <si>
    <t>20200826 07:05:26</t>
  </si>
  <si>
    <t>07:05:26</t>
  </si>
  <si>
    <t>RECT-2299-20240530-02_36_49</t>
  </si>
  <si>
    <t>07:05:46</t>
  </si>
  <si>
    <t>20200826 07:10:26</t>
  </si>
  <si>
    <t>07:10:26</t>
  </si>
  <si>
    <t>RECT-2300-20240530-02_41_49</t>
  </si>
  <si>
    <t>07:10:45</t>
  </si>
  <si>
    <t>20200826 07:15:26</t>
  </si>
  <si>
    <t>07:15:26</t>
  </si>
  <si>
    <t>RECT-2301-20240530-02_46_50</t>
  </si>
  <si>
    <t>07:15:45</t>
  </si>
  <si>
    <t>20200826 07:20:26</t>
  </si>
  <si>
    <t>07:20:26</t>
  </si>
  <si>
    <t>RECT-2302-20240530-02_51_50</t>
  </si>
  <si>
    <t>07:20:50</t>
  </si>
  <si>
    <t>20200826 07:25:26</t>
  </si>
  <si>
    <t>07:25:26</t>
  </si>
  <si>
    <t>RECT-2303-20240530-02_56_50</t>
  </si>
  <si>
    <t>07:25:48</t>
  </si>
  <si>
    <t>20200826 07:30:26</t>
  </si>
  <si>
    <t>07:30:26</t>
  </si>
  <si>
    <t>RECT-2304-20240530-03_01_50</t>
  </si>
  <si>
    <t>07:30:46</t>
  </si>
  <si>
    <t>20200826 07:35:26</t>
  </si>
  <si>
    <t>07:35:26</t>
  </si>
  <si>
    <t>RECT-2305-20240530-03_06_50</t>
  </si>
  <si>
    <t>07:35:52</t>
  </si>
  <si>
    <t>20200826 07:40:26</t>
  </si>
  <si>
    <t>07:40:26</t>
  </si>
  <si>
    <t>RECT-2306-20240530-03_11_50</t>
  </si>
  <si>
    <t>07:40:48</t>
  </si>
  <si>
    <t>20200826 07:45:26</t>
  </si>
  <si>
    <t>07:45:26</t>
  </si>
  <si>
    <t>RECT-2307-20240530-03_16_50</t>
  </si>
  <si>
    <t>07:45:58</t>
  </si>
  <si>
    <t>20200826 07:50:26</t>
  </si>
  <si>
    <t>07:50:26</t>
  </si>
  <si>
    <t>RECT-2308-20240530-03_21_50</t>
  </si>
  <si>
    <t>07:50:54</t>
  </si>
  <si>
    <t>20200826 07:55:26</t>
  </si>
  <si>
    <t>07:55:26</t>
  </si>
  <si>
    <t>RECT-2309-20240530-03_26_50</t>
  </si>
  <si>
    <t>07:55:48</t>
  </si>
  <si>
    <t>20200826 08:05:26</t>
  </si>
  <si>
    <t>08:05:26</t>
  </si>
  <si>
    <t>RECT-2310-20240530-03_36_50</t>
  </si>
  <si>
    <t>08:05:52</t>
  </si>
  <si>
    <t>20200826 08:10:26</t>
  </si>
  <si>
    <t>08:10:26</t>
  </si>
  <si>
    <t>RECT-2311-20240530-03_41_50</t>
  </si>
  <si>
    <t>08:10:50</t>
  </si>
  <si>
    <t>20200826 08:15:26</t>
  </si>
  <si>
    <t>08:15:26</t>
  </si>
  <si>
    <t>RECT-2312-20240530-03_46_50</t>
  </si>
  <si>
    <t>08:15:49</t>
  </si>
  <si>
    <t>20200826 08:20:26</t>
  </si>
  <si>
    <t>08:20:26</t>
  </si>
  <si>
    <t>RECT-2313-20240530-03_51_50</t>
  </si>
  <si>
    <t>08:20:48</t>
  </si>
  <si>
    <t>20200826 08:25:26</t>
  </si>
  <si>
    <t>08:25:26</t>
  </si>
  <si>
    <t>RECT-2314-20240530-03_56_50</t>
  </si>
  <si>
    <t>08:25:53</t>
  </si>
  <si>
    <t>20200826 08:30:26</t>
  </si>
  <si>
    <t>08:30:26</t>
  </si>
  <si>
    <t>RECT-2315-20240530-04_01_50</t>
  </si>
  <si>
    <t>08:30:48</t>
  </si>
  <si>
    <t>20200826 08:35:26</t>
  </si>
  <si>
    <t>08:35:26</t>
  </si>
  <si>
    <t>RECT-2316-20240530-04_06_50</t>
  </si>
  <si>
    <t>08:35:44</t>
  </si>
  <si>
    <t>20200826 08:40:26</t>
  </si>
  <si>
    <t>08:40:26</t>
  </si>
  <si>
    <t>RECT-2317-20240530-04_11_50</t>
  </si>
  <si>
    <t>08:40:46</t>
  </si>
  <si>
    <t>20200826 08:45:26</t>
  </si>
  <si>
    <t>08:45:26</t>
  </si>
  <si>
    <t>RECT-2318-20240530-04_16_50</t>
  </si>
  <si>
    <t>08:45:46</t>
  </si>
  <si>
    <t>20200826 08:50:27</t>
  </si>
  <si>
    <t>08:50:27</t>
  </si>
  <si>
    <t>RECT-2319-20240530-04_21_51</t>
  </si>
  <si>
    <t>08:50:48</t>
  </si>
  <si>
    <t>20200826 08:55:27</t>
  </si>
  <si>
    <t>08:55:27</t>
  </si>
  <si>
    <t>RECT-2320-20240530-04_26_52</t>
  </si>
  <si>
    <t>08:55:46</t>
  </si>
  <si>
    <t>20200826 09:05:26</t>
  </si>
  <si>
    <t>09:05:26</t>
  </si>
  <si>
    <t>RECT-2321-20240530-04_36_51</t>
  </si>
  <si>
    <t>09:05:48</t>
  </si>
  <si>
    <t>20200826 09:10:26</t>
  </si>
  <si>
    <t>09:10:26</t>
  </si>
  <si>
    <t>RECT-2322-20240530-04_41_51</t>
  </si>
  <si>
    <t>09:10:46</t>
  </si>
  <si>
    <t>20200826 09:15:26</t>
  </si>
  <si>
    <t>09:15:26</t>
  </si>
  <si>
    <t>RECT-2323-20240530-04_46_51</t>
  </si>
  <si>
    <t>09:15:52</t>
  </si>
  <si>
    <t>20200826 09:20:26</t>
  </si>
  <si>
    <t>09:20:26</t>
  </si>
  <si>
    <t>RECT-2324-20240530-04_51_51</t>
  </si>
  <si>
    <t>09:20:46</t>
  </si>
  <si>
    <t>20200826 09:25:26</t>
  </si>
  <si>
    <t>09:25:26</t>
  </si>
  <si>
    <t>RECT-2325-20240530-04_56_51</t>
  </si>
  <si>
    <t>09:25:44</t>
  </si>
  <si>
    <t>20200826 09:30:26</t>
  </si>
  <si>
    <t>09:30:26</t>
  </si>
  <si>
    <t>RECT-2326-20240530-05_01_50</t>
  </si>
  <si>
    <t>09:30:47</t>
  </si>
  <si>
    <t>20200826 09:35:26</t>
  </si>
  <si>
    <t>09:35:26</t>
  </si>
  <si>
    <t>RECT-2327-20240530-05_06_50</t>
  </si>
  <si>
    <t>09:35:47</t>
  </si>
  <si>
    <t>20200826 09:40:26</t>
  </si>
  <si>
    <t>09:40:26</t>
  </si>
  <si>
    <t>RECT-2328-20240530-05_11_50</t>
  </si>
  <si>
    <t>09:40:47</t>
  </si>
  <si>
    <t>20200826 09:45:27</t>
  </si>
  <si>
    <t>09:45:27</t>
  </si>
  <si>
    <t>RECT-2329-20240530-05_16_51</t>
  </si>
  <si>
    <t>09:46:02</t>
  </si>
  <si>
    <t>20200826 09:50:27</t>
  </si>
  <si>
    <t>09:50:27</t>
  </si>
  <si>
    <t>RECT-2330-20240530-05_21_51</t>
  </si>
  <si>
    <t>09:50:58</t>
  </si>
  <si>
    <t>20200826 09:55:27</t>
  </si>
  <si>
    <t>09:55:27</t>
  </si>
  <si>
    <t>RECT-2331-20240530-05_26_52</t>
  </si>
  <si>
    <t>09:55:48</t>
  </si>
  <si>
    <t>20200826 10:05:26</t>
  </si>
  <si>
    <t>10:05:26</t>
  </si>
  <si>
    <t>RECT-2332-20240530-05_36_51</t>
  </si>
  <si>
    <t>10:05:51</t>
  </si>
  <si>
    <t>20200826 10:10:26</t>
  </si>
  <si>
    <t>10:10:26</t>
  </si>
  <si>
    <t>RECT-2333-20240530-05_41_51</t>
  </si>
  <si>
    <t>10:10:51</t>
  </si>
  <si>
    <t>20200826 10:15:26</t>
  </si>
  <si>
    <t>10:15:26</t>
  </si>
  <si>
    <t>RECT-2334-20240530-05_46_51</t>
  </si>
  <si>
    <t>10:15:52</t>
  </si>
  <si>
    <t>20200826 10:20:26</t>
  </si>
  <si>
    <t>10:20:26</t>
  </si>
  <si>
    <t>RECT-2335-20240530-05_51_51</t>
  </si>
  <si>
    <t>10:20:48</t>
  </si>
  <si>
    <t>20200826 10:25:26</t>
  </si>
  <si>
    <t>10:25:26</t>
  </si>
  <si>
    <t>RECT-2336-20240530-05_56_51</t>
  </si>
  <si>
    <t>10:25:46</t>
  </si>
  <si>
    <t>20200826 10:30:26</t>
  </si>
  <si>
    <t>10:30:26</t>
  </si>
  <si>
    <t>RECT-2337-20240530-06_01_51</t>
  </si>
  <si>
    <t>10:30:44</t>
  </si>
  <si>
    <t>20200826 10:35:27</t>
  </si>
  <si>
    <t>10:35:27</t>
  </si>
  <si>
    <t>RECT-2338-20240530-06_06_52</t>
  </si>
  <si>
    <t>10:35:46</t>
  </si>
  <si>
    <t>20200826 10:40:27</t>
  </si>
  <si>
    <t>10:40:27</t>
  </si>
  <si>
    <t>RECT-2339-20240530-06_11_52</t>
  </si>
  <si>
    <t>10:40:45</t>
  </si>
  <si>
    <t>20200826 10:45:27</t>
  </si>
  <si>
    <t>10:45:27</t>
  </si>
  <si>
    <t>RECT-2340-20240530-06_16_52</t>
  </si>
  <si>
    <t>10:45:45</t>
  </si>
  <si>
    <t>20200826 10:50:27</t>
  </si>
  <si>
    <t>10:50:27</t>
  </si>
  <si>
    <t>RECT-2341-20240530-06_21_52</t>
  </si>
  <si>
    <t>10:50:45</t>
  </si>
  <si>
    <t>20200826 10:55:27</t>
  </si>
  <si>
    <t>10:55:27</t>
  </si>
  <si>
    <t>RECT-2342-20240530-06_26_52</t>
  </si>
  <si>
    <t>10:55:49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</si>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</sst>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S238"/>
  <sheetViews>
    <sheetView tabSelected="1" topLeftCell="A7" workbookViewId="0">
      <selection activeCell="A17" sqref="A17"/>
    </sheetView>
  </sheetViews>
  <sheetFormatPr defaultRowHeight="14.5" x14ac:dyDescent="0.35"/>
  <sheetData>
    <row r="2" spans="1:253" x14ac:dyDescent="0.35">
      <c r="A2" t="s">
        <v>29</v>
      </c>
      <c r="B2" t="s">
        <v>30</v>
      </c>
      <c r="C2" t="s">
        <v>32</v>
      </c>
    </row>
    <row r="3" spans="1:253" x14ac:dyDescent="0.35">
      <c r="B3" t="s">
        <v>31</v>
      </c>
      <c r="C3" t="s">
        <v>33</v>
      </c>
    </row>
    <row r="4" spans="1:253" x14ac:dyDescent="0.35">
      <c r="A4" t="s">
        <v>34</v>
      </c>
      <c r="B4" t="s">
        <v>35</v>
      </c>
      <c r="C4" t="s">
        <v>36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</row>
    <row r="5" spans="1:253" x14ac:dyDescent="0.35">
      <c r="B5" t="s">
        <v>19</v>
      </c>
      <c r="C5" t="s">
        <v>37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53" x14ac:dyDescent="0.35">
      <c r="A6" t="s">
        <v>46</v>
      </c>
      <c r="B6" t="s">
        <v>47</v>
      </c>
      <c r="C6" t="s">
        <v>48</v>
      </c>
    </row>
    <row r="7" spans="1:253" x14ac:dyDescent="0.35">
      <c r="B7">
        <v>6</v>
      </c>
      <c r="C7">
        <v>0.5</v>
      </c>
    </row>
    <row r="8" spans="1:253" x14ac:dyDescent="0.35">
      <c r="A8" t="s">
        <v>49</v>
      </c>
      <c r="B8" t="s">
        <v>50</v>
      </c>
      <c r="C8" t="s">
        <v>51</v>
      </c>
      <c r="D8" t="s">
        <v>52</v>
      </c>
      <c r="E8" t="s">
        <v>53</v>
      </c>
    </row>
    <row r="9" spans="1:253" x14ac:dyDescent="0.35">
      <c r="B9">
        <v>0</v>
      </c>
      <c r="C9">
        <v>0</v>
      </c>
      <c r="D9">
        <v>0</v>
      </c>
      <c r="E9">
        <v>1</v>
      </c>
    </row>
    <row r="10" spans="1:253" x14ac:dyDescent="0.35">
      <c r="A10" t="s">
        <v>54</v>
      </c>
      <c r="B10" t="s">
        <v>55</v>
      </c>
      <c r="C10" t="s">
        <v>57</v>
      </c>
      <c r="D10" t="s">
        <v>59</v>
      </c>
      <c r="E10" t="s">
        <v>60</v>
      </c>
      <c r="F10" t="s">
        <v>61</v>
      </c>
      <c r="G10" t="s">
        <v>62</v>
      </c>
      <c r="H10" t="s">
        <v>63</v>
      </c>
      <c r="I10" t="s">
        <v>64</v>
      </c>
      <c r="J10" t="s">
        <v>65</v>
      </c>
      <c r="K10" t="s">
        <v>66</v>
      </c>
      <c r="L10" t="s">
        <v>67</v>
      </c>
      <c r="M10" t="s">
        <v>68</v>
      </c>
      <c r="N10" t="s">
        <v>69</v>
      </c>
      <c r="O10" t="s">
        <v>70</v>
      </c>
      <c r="P10" t="s">
        <v>71</v>
      </c>
      <c r="Q10" t="s">
        <v>72</v>
      </c>
    </row>
    <row r="11" spans="1:253" x14ac:dyDescent="0.35">
      <c r="B11" t="s">
        <v>56</v>
      </c>
      <c r="C11" t="s">
        <v>58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53" x14ac:dyDescent="0.35">
      <c r="A12" t="s">
        <v>73</v>
      </c>
      <c r="B12" t="s">
        <v>74</v>
      </c>
      <c r="C12" t="s">
        <v>75</v>
      </c>
      <c r="D12" t="s">
        <v>76</v>
      </c>
      <c r="E12" t="s">
        <v>77</v>
      </c>
      <c r="F12" t="s">
        <v>78</v>
      </c>
    </row>
    <row r="13" spans="1:25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53" x14ac:dyDescent="0.35">
      <c r="A14" t="s">
        <v>79</v>
      </c>
      <c r="B14" t="s">
        <v>80</v>
      </c>
      <c r="C14" t="s">
        <v>81</v>
      </c>
      <c r="D14" t="s">
        <v>82</v>
      </c>
      <c r="E14" t="s">
        <v>83</v>
      </c>
      <c r="F14" t="s">
        <v>84</v>
      </c>
      <c r="G14" t="s">
        <v>86</v>
      </c>
      <c r="H14" t="s">
        <v>88</v>
      </c>
    </row>
    <row r="15" spans="1:253" x14ac:dyDescent="0.35">
      <c r="B15">
        <v>-6276</v>
      </c>
      <c r="C15">
        <v>6.6</v>
      </c>
      <c r="D15">
        <v>1.7090000000000001E-5</v>
      </c>
      <c r="E15">
        <v>3.11</v>
      </c>
      <c r="F15" t="s">
        <v>85</v>
      </c>
      <c r="G15" t="s">
        <v>87</v>
      </c>
      <c r="H15">
        <v>0</v>
      </c>
    </row>
    <row r="16" spans="1:253" x14ac:dyDescent="0.35">
      <c r="A16" t="s">
        <v>89</v>
      </c>
      <c r="B16" t="s">
        <v>89</v>
      </c>
      <c r="C16" t="s">
        <v>89</v>
      </c>
      <c r="D16" t="s">
        <v>89</v>
      </c>
      <c r="E16" t="s">
        <v>89</v>
      </c>
      <c r="F16" t="s">
        <v>89</v>
      </c>
      <c r="G16" t="s">
        <v>90</v>
      </c>
      <c r="H16" t="s">
        <v>90</v>
      </c>
      <c r="I16" t="s">
        <v>91</v>
      </c>
      <c r="J16" t="s">
        <v>91</v>
      </c>
      <c r="K16" t="s">
        <v>91</v>
      </c>
      <c r="L16" t="s">
        <v>91</v>
      </c>
      <c r="M16" t="s">
        <v>91</v>
      </c>
      <c r="N16" t="s">
        <v>91</v>
      </c>
      <c r="O16" t="s">
        <v>91</v>
      </c>
      <c r="P16" t="s">
        <v>91</v>
      </c>
      <c r="Q16" t="s">
        <v>91</v>
      </c>
      <c r="R16" t="s">
        <v>91</v>
      </c>
      <c r="S16" t="s">
        <v>91</v>
      </c>
      <c r="T16" t="s">
        <v>91</v>
      </c>
      <c r="U16" t="s">
        <v>91</v>
      </c>
      <c r="V16" t="s">
        <v>91</v>
      </c>
      <c r="W16" t="s">
        <v>91</v>
      </c>
      <c r="X16" t="s">
        <v>91</v>
      </c>
      <c r="Y16" t="s">
        <v>91</v>
      </c>
      <c r="Z16" t="s">
        <v>91</v>
      </c>
      <c r="AA16" t="s">
        <v>91</v>
      </c>
      <c r="AB16" t="s">
        <v>91</v>
      </c>
      <c r="AC16" t="s">
        <v>91</v>
      </c>
      <c r="AD16" t="s">
        <v>91</v>
      </c>
      <c r="AE16" t="s">
        <v>91</v>
      </c>
      <c r="AF16" t="s">
        <v>91</v>
      </c>
      <c r="AG16" t="s">
        <v>91</v>
      </c>
      <c r="AH16" t="s">
        <v>91</v>
      </c>
      <c r="AI16" t="s">
        <v>92</v>
      </c>
      <c r="AJ16" t="s">
        <v>92</v>
      </c>
      <c r="AK16" t="s">
        <v>92</v>
      </c>
      <c r="AL16" t="s">
        <v>92</v>
      </c>
      <c r="AM16" t="s">
        <v>92</v>
      </c>
      <c r="AN16" t="s">
        <v>92</v>
      </c>
      <c r="AO16" t="s">
        <v>92</v>
      </c>
      <c r="AP16" t="s">
        <v>92</v>
      </c>
      <c r="AQ16" t="s">
        <v>92</v>
      </c>
      <c r="AR16" t="s">
        <v>92</v>
      </c>
      <c r="AS16" t="s">
        <v>93</v>
      </c>
      <c r="AT16" t="s">
        <v>93</v>
      </c>
      <c r="AU16" t="s">
        <v>93</v>
      </c>
      <c r="AV16" t="s">
        <v>93</v>
      </c>
      <c r="AW16" t="s">
        <v>93</v>
      </c>
      <c r="AX16" t="s">
        <v>94</v>
      </c>
      <c r="AY16" t="s">
        <v>94</v>
      </c>
      <c r="AZ16" t="s">
        <v>94</v>
      </c>
      <c r="BA16" t="s">
        <v>94</v>
      </c>
      <c r="BB16" t="s">
        <v>94</v>
      </c>
      <c r="BC16" t="s">
        <v>94</v>
      </c>
      <c r="BD16" t="s">
        <v>94</v>
      </c>
      <c r="BE16" t="s">
        <v>94</v>
      </c>
      <c r="BF16" t="s">
        <v>94</v>
      </c>
      <c r="BG16" t="s">
        <v>94</v>
      </c>
      <c r="BH16" t="s">
        <v>94</v>
      </c>
      <c r="BI16" t="s">
        <v>94</v>
      </c>
      <c r="BJ16" t="s">
        <v>94</v>
      </c>
      <c r="BK16" t="s">
        <v>94</v>
      </c>
      <c r="BL16" t="s">
        <v>94</v>
      </c>
      <c r="BM16" t="s">
        <v>94</v>
      </c>
      <c r="BN16" t="s">
        <v>94</v>
      </c>
      <c r="BO16" t="s">
        <v>94</v>
      </c>
      <c r="BP16" t="s">
        <v>94</v>
      </c>
      <c r="BQ16" t="s">
        <v>94</v>
      </c>
      <c r="BR16" t="s">
        <v>94</v>
      </c>
      <c r="BS16" t="s">
        <v>94</v>
      </c>
      <c r="BT16" t="s">
        <v>94</v>
      </c>
      <c r="BU16" t="s">
        <v>94</v>
      </c>
      <c r="BV16" t="s">
        <v>94</v>
      </c>
      <c r="BW16" t="s">
        <v>94</v>
      </c>
      <c r="BX16" t="s">
        <v>94</v>
      </c>
      <c r="BY16" t="s">
        <v>94</v>
      </c>
      <c r="BZ16" t="s">
        <v>95</v>
      </c>
      <c r="CA16" t="s">
        <v>95</v>
      </c>
      <c r="CB16" t="s">
        <v>95</v>
      </c>
      <c r="CC16" t="s">
        <v>95</v>
      </c>
      <c r="CD16" t="s">
        <v>95</v>
      </c>
      <c r="CE16" t="s">
        <v>95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96</v>
      </c>
      <c r="CV16" t="s">
        <v>96</v>
      </c>
      <c r="CW16" t="s">
        <v>96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46</v>
      </c>
      <c r="DM16" t="s">
        <v>46</v>
      </c>
      <c r="DN16" t="s">
        <v>46</v>
      </c>
      <c r="DO16" t="s">
        <v>98</v>
      </c>
      <c r="DP16" t="s">
        <v>98</v>
      </c>
      <c r="DQ16" t="s">
        <v>98</v>
      </c>
      <c r="DR16" t="s">
        <v>98</v>
      </c>
      <c r="DS16" t="s">
        <v>98</v>
      </c>
      <c r="DT16" t="s">
        <v>98</v>
      </c>
      <c r="DU16" t="s">
        <v>98</v>
      </c>
      <c r="DV16" t="s">
        <v>98</v>
      </c>
      <c r="DW16" t="s">
        <v>98</v>
      </c>
      <c r="DX16" t="s">
        <v>98</v>
      </c>
      <c r="DY16" t="s">
        <v>98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98</v>
      </c>
      <c r="EF16" t="s">
        <v>98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100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100</v>
      </c>
      <c r="FD16" t="s">
        <v>100</v>
      </c>
      <c r="FE16" t="s">
        <v>100</v>
      </c>
      <c r="FF16" t="s">
        <v>100</v>
      </c>
      <c r="FG16" t="s">
        <v>100</v>
      </c>
      <c r="FH16" t="s">
        <v>100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102</v>
      </c>
      <c r="FO16" t="s">
        <v>102</v>
      </c>
      <c r="FP16" t="s">
        <v>102</v>
      </c>
      <c r="FQ16" t="s">
        <v>102</v>
      </c>
      <c r="FR16" t="s">
        <v>102</v>
      </c>
      <c r="FS16" t="s">
        <v>102</v>
      </c>
      <c r="FT16" t="s">
        <v>102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103</v>
      </c>
      <c r="GB16" t="s">
        <v>103</v>
      </c>
      <c r="GC16" t="s">
        <v>103</v>
      </c>
      <c r="GD16" t="s">
        <v>103</v>
      </c>
      <c r="GE16" t="s">
        <v>103</v>
      </c>
      <c r="GF16" t="s">
        <v>103</v>
      </c>
      <c r="GG16" t="s">
        <v>103</v>
      </c>
      <c r="GH16" t="s">
        <v>103</v>
      </c>
      <c r="GI16" t="s">
        <v>103</v>
      </c>
      <c r="GJ16" t="s">
        <v>103</v>
      </c>
      <c r="GK16" t="s">
        <v>103</v>
      </c>
      <c r="GL16" t="s">
        <v>104</v>
      </c>
      <c r="GM16" t="s">
        <v>104</v>
      </c>
      <c r="GN16" t="s">
        <v>104</v>
      </c>
      <c r="GO16" t="s">
        <v>104</v>
      </c>
      <c r="GP16" t="s">
        <v>104</v>
      </c>
      <c r="GQ16" t="s">
        <v>104</v>
      </c>
      <c r="GR16" t="s">
        <v>104</v>
      </c>
      <c r="GS16" t="s">
        <v>104</v>
      </c>
      <c r="GT16" t="s">
        <v>104</v>
      </c>
      <c r="GU16" t="s">
        <v>104</v>
      </c>
      <c r="GV16" t="s">
        <v>104</v>
      </c>
      <c r="GW16" t="s">
        <v>104</v>
      </c>
      <c r="GX16" t="s">
        <v>104</v>
      </c>
      <c r="GY16" t="s">
        <v>104</v>
      </c>
      <c r="GZ16" t="s">
        <v>104</v>
      </c>
      <c r="HA16" t="s">
        <v>104</v>
      </c>
      <c r="HB16" t="s">
        <v>104</v>
      </c>
      <c r="HC16" t="s">
        <v>104</v>
      </c>
      <c r="HD16" t="s">
        <v>105</v>
      </c>
      <c r="HE16" t="s">
        <v>105</v>
      </c>
      <c r="HF16" t="s">
        <v>105</v>
      </c>
      <c r="HG16" t="s">
        <v>105</v>
      </c>
      <c r="HH16" t="s">
        <v>105</v>
      </c>
      <c r="HI16" t="s">
        <v>105</v>
      </c>
      <c r="HJ16" t="s">
        <v>105</v>
      </c>
      <c r="HK16" t="s">
        <v>105</v>
      </c>
      <c r="HL16" t="s">
        <v>105</v>
      </c>
      <c r="HM16" t="s">
        <v>105</v>
      </c>
      <c r="HN16" t="s">
        <v>105</v>
      </c>
      <c r="HO16" t="s">
        <v>105</v>
      </c>
      <c r="HP16" t="s">
        <v>105</v>
      </c>
      <c r="HQ16" t="s">
        <v>105</v>
      </c>
      <c r="HR16" t="s">
        <v>105</v>
      </c>
      <c r="HS16" t="s">
        <v>105</v>
      </c>
      <c r="HT16" t="s">
        <v>105</v>
      </c>
      <c r="HU16" t="s">
        <v>105</v>
      </c>
      <c r="HV16" t="s">
        <v>106</v>
      </c>
      <c r="HW16" t="s">
        <v>106</v>
      </c>
      <c r="HX16" t="s">
        <v>106</v>
      </c>
      <c r="HY16" t="s">
        <v>106</v>
      </c>
      <c r="HZ16" t="s">
        <v>106</v>
      </c>
      <c r="IA16" t="s">
        <v>106</v>
      </c>
      <c r="IB16" t="s">
        <v>106</v>
      </c>
      <c r="IC16" t="s">
        <v>106</v>
      </c>
      <c r="ID16" t="s">
        <v>107</v>
      </c>
      <c r="IE16" t="s">
        <v>107</v>
      </c>
      <c r="IF16" t="s">
        <v>107</v>
      </c>
      <c r="IG16" t="s">
        <v>107</v>
      </c>
      <c r="IH16" t="s">
        <v>107</v>
      </c>
      <c r="II16" t="s">
        <v>107</v>
      </c>
      <c r="IJ16" t="s">
        <v>107</v>
      </c>
      <c r="IK16" t="s">
        <v>107</v>
      </c>
      <c r="IL16" t="s">
        <v>107</v>
      </c>
      <c r="IM16" t="s">
        <v>107</v>
      </c>
      <c r="IN16" t="s">
        <v>107</v>
      </c>
      <c r="IO16" t="s">
        <v>107</v>
      </c>
      <c r="IP16" t="s">
        <v>107</v>
      </c>
      <c r="IQ16" t="s">
        <v>107</v>
      </c>
      <c r="IR16" t="s">
        <v>107</v>
      </c>
      <c r="IS16" t="s">
        <v>107</v>
      </c>
    </row>
    <row r="17" spans="1:253" x14ac:dyDescent="0.35">
      <c r="A17" t="s">
        <v>108</v>
      </c>
      <c r="B17" t="s">
        <v>109</v>
      </c>
      <c r="C17" t="s">
        <v>110</v>
      </c>
      <c r="D17" t="s">
        <v>111</v>
      </c>
      <c r="E17" t="s">
        <v>112</v>
      </c>
      <c r="F17" t="s">
        <v>113</v>
      </c>
      <c r="G17" t="s">
        <v>114</v>
      </c>
      <c r="H17" t="s">
        <v>115</v>
      </c>
      <c r="I17" t="s">
        <v>116</v>
      </c>
      <c r="J17" t="s">
        <v>117</v>
      </c>
      <c r="K17" t="s">
        <v>118</v>
      </c>
      <c r="L17" t="s">
        <v>119</v>
      </c>
      <c r="M17" t="s">
        <v>120</v>
      </c>
      <c r="N17" t="s">
        <v>121</v>
      </c>
      <c r="O17" t="s">
        <v>122</v>
      </c>
      <c r="P17" t="s">
        <v>123</v>
      </c>
      <c r="Q17" t="s">
        <v>124</v>
      </c>
      <c r="R17" t="s">
        <v>125</v>
      </c>
      <c r="S17" t="s">
        <v>126</v>
      </c>
      <c r="T17" t="s">
        <v>127</v>
      </c>
      <c r="U17" t="s">
        <v>128</v>
      </c>
      <c r="V17" t="s">
        <v>129</v>
      </c>
      <c r="W17" t="s">
        <v>130</v>
      </c>
      <c r="X17" t="s">
        <v>131</v>
      </c>
      <c r="Y17" t="s">
        <v>132</v>
      </c>
      <c r="Z17" t="s">
        <v>133</v>
      </c>
      <c r="AA17" t="s">
        <v>134</v>
      </c>
      <c r="AB17" t="s">
        <v>135</v>
      </c>
      <c r="AC17" t="s">
        <v>136</v>
      </c>
      <c r="AD17" t="s">
        <v>137</v>
      </c>
      <c r="AE17" t="s">
        <v>138</v>
      </c>
      <c r="AF17" t="s">
        <v>139</v>
      </c>
      <c r="AG17" t="s">
        <v>140</v>
      </c>
      <c r="AH17" t="s">
        <v>141</v>
      </c>
      <c r="AI17" t="s">
        <v>142</v>
      </c>
      <c r="AJ17" t="s">
        <v>143</v>
      </c>
      <c r="AK17" t="s">
        <v>144</v>
      </c>
      <c r="AL17" t="s">
        <v>145</v>
      </c>
      <c r="AM17" t="s">
        <v>146</v>
      </c>
      <c r="AN17" t="s">
        <v>147</v>
      </c>
      <c r="AO17" t="s">
        <v>148</v>
      </c>
      <c r="AP17" t="s">
        <v>149</v>
      </c>
      <c r="AQ17" t="s">
        <v>150</v>
      </c>
      <c r="AR17" t="s">
        <v>151</v>
      </c>
      <c r="AS17" t="s">
        <v>93</v>
      </c>
      <c r="AT17" t="s">
        <v>152</v>
      </c>
      <c r="AU17" t="s">
        <v>153</v>
      </c>
      <c r="AV17" t="s">
        <v>154</v>
      </c>
      <c r="AW17" t="s">
        <v>155</v>
      </c>
      <c r="AX17" t="s">
        <v>156</v>
      </c>
      <c r="AY17" t="s">
        <v>157</v>
      </c>
      <c r="AZ17" t="s">
        <v>158</v>
      </c>
      <c r="BA17" t="s">
        <v>159</v>
      </c>
      <c r="BB17" t="s">
        <v>160</v>
      </c>
      <c r="BC17" t="s">
        <v>161</v>
      </c>
      <c r="BD17" t="s">
        <v>162</v>
      </c>
      <c r="BE17" t="s">
        <v>163</v>
      </c>
      <c r="BF17" t="s">
        <v>164</v>
      </c>
      <c r="BG17" t="s">
        <v>165</v>
      </c>
      <c r="BH17" t="s">
        <v>166</v>
      </c>
      <c r="BI17" t="s">
        <v>167</v>
      </c>
      <c r="BJ17" t="s">
        <v>168</v>
      </c>
      <c r="BK17" t="s">
        <v>169</v>
      </c>
      <c r="BL17" t="s">
        <v>170</v>
      </c>
      <c r="BM17" t="s">
        <v>171</v>
      </c>
      <c r="BN17" t="s">
        <v>172</v>
      </c>
      <c r="BO17" t="s">
        <v>173</v>
      </c>
      <c r="BP17" t="s">
        <v>174</v>
      </c>
      <c r="BQ17" t="s">
        <v>175</v>
      </c>
      <c r="BR17" t="s">
        <v>176</v>
      </c>
      <c r="BS17" t="s">
        <v>1269</v>
      </c>
      <c r="BT17" t="s">
        <v>177</v>
      </c>
      <c r="BU17" t="s">
        <v>178</v>
      </c>
      <c r="BV17" t="s">
        <v>179</v>
      </c>
      <c r="BW17" t="s">
        <v>180</v>
      </c>
      <c r="BX17" t="s">
        <v>181</v>
      </c>
      <c r="BY17" t="s">
        <v>182</v>
      </c>
      <c r="BZ17" t="s">
        <v>183</v>
      </c>
      <c r="CA17" t="s">
        <v>184</v>
      </c>
      <c r="CB17" t="s">
        <v>185</v>
      </c>
      <c r="CC17" t="s">
        <v>186</v>
      </c>
      <c r="CD17" t="s">
        <v>187</v>
      </c>
      <c r="CE17" t="s">
        <v>188</v>
      </c>
      <c r="CF17" t="s">
        <v>189</v>
      </c>
      <c r="CG17" t="s">
        <v>190</v>
      </c>
      <c r="CH17" t="s">
        <v>191</v>
      </c>
      <c r="CI17" t="s">
        <v>192</v>
      </c>
      <c r="CJ17" t="s">
        <v>193</v>
      </c>
      <c r="CK17" t="s">
        <v>194</v>
      </c>
      <c r="CL17" t="s">
        <v>195</v>
      </c>
      <c r="CM17" t="s">
        <v>196</v>
      </c>
      <c r="CN17" t="s">
        <v>197</v>
      </c>
      <c r="CO17" t="s">
        <v>198</v>
      </c>
      <c r="CP17" t="s">
        <v>199</v>
      </c>
      <c r="CQ17" t="s">
        <v>200</v>
      </c>
      <c r="CR17" t="s">
        <v>201</v>
      </c>
      <c r="CS17" t="s">
        <v>202</v>
      </c>
      <c r="CT17" t="s">
        <v>203</v>
      </c>
      <c r="CU17" t="s">
        <v>183</v>
      </c>
      <c r="CV17" t="s">
        <v>204</v>
      </c>
      <c r="CW17" t="s">
        <v>205</v>
      </c>
      <c r="CX17" t="s">
        <v>206</v>
      </c>
      <c r="CY17" t="s">
        <v>158</v>
      </c>
      <c r="CZ17" t="s">
        <v>207</v>
      </c>
      <c r="DA17" t="s">
        <v>208</v>
      </c>
      <c r="DB17" t="s">
        <v>209</v>
      </c>
      <c r="DC17" t="s">
        <v>210</v>
      </c>
      <c r="DD17" t="s">
        <v>211</v>
      </c>
      <c r="DE17" t="s">
        <v>212</v>
      </c>
      <c r="DF17" t="s">
        <v>213</v>
      </c>
      <c r="DG17" t="s">
        <v>214</v>
      </c>
      <c r="DH17" t="s">
        <v>215</v>
      </c>
      <c r="DI17" t="s">
        <v>216</v>
      </c>
      <c r="DJ17" t="s">
        <v>217</v>
      </c>
      <c r="DK17" t="s">
        <v>218</v>
      </c>
      <c r="DL17" t="s">
        <v>219</v>
      </c>
      <c r="DM17" t="s">
        <v>220</v>
      </c>
      <c r="DN17" t="s">
        <v>221</v>
      </c>
      <c r="DO17" t="s">
        <v>116</v>
      </c>
      <c r="DP17" t="s">
        <v>222</v>
      </c>
      <c r="DQ17" t="s">
        <v>223</v>
      </c>
      <c r="DR17" t="s">
        <v>224</v>
      </c>
      <c r="DS17" t="s">
        <v>225</v>
      </c>
      <c r="DT17" t="s">
        <v>226</v>
      </c>
      <c r="DU17" t="s">
        <v>227</v>
      </c>
      <c r="DV17" t="s">
        <v>228</v>
      </c>
      <c r="DW17" t="s">
        <v>229</v>
      </c>
      <c r="DX17" t="s">
        <v>230</v>
      </c>
      <c r="DY17" t="s">
        <v>231</v>
      </c>
      <c r="DZ17" t="s">
        <v>232</v>
      </c>
      <c r="EA17" t="s">
        <v>233</v>
      </c>
      <c r="EB17" t="s">
        <v>234</v>
      </c>
      <c r="EC17" t="s">
        <v>235</v>
      </c>
      <c r="ED17" t="s">
        <v>236</v>
      </c>
      <c r="EE17" t="s">
        <v>237</v>
      </c>
      <c r="EF17" t="s">
        <v>238</v>
      </c>
      <c r="EG17" t="s">
        <v>239</v>
      </c>
      <c r="EH17" t="s">
        <v>240</v>
      </c>
      <c r="EI17" t="s">
        <v>241</v>
      </c>
      <c r="EJ17" t="s">
        <v>242</v>
      </c>
      <c r="EK17" t="s">
        <v>243</v>
      </c>
      <c r="EL17" t="s">
        <v>244</v>
      </c>
      <c r="EM17" t="s">
        <v>245</v>
      </c>
      <c r="EN17" t="s">
        <v>246</v>
      </c>
      <c r="EO17" t="s">
        <v>247</v>
      </c>
      <c r="EP17" t="s">
        <v>248</v>
      </c>
      <c r="EQ17" t="s">
        <v>249</v>
      </c>
      <c r="ER17" t="s">
        <v>250</v>
      </c>
      <c r="ES17" t="s">
        <v>251</v>
      </c>
      <c r="ET17" t="s">
        <v>252</v>
      </c>
      <c r="EU17" t="s">
        <v>253</v>
      </c>
      <c r="EV17" t="s">
        <v>254</v>
      </c>
      <c r="EW17" t="s">
        <v>255</v>
      </c>
      <c r="EX17" t="s">
        <v>256</v>
      </c>
      <c r="EY17" t="s">
        <v>257</v>
      </c>
      <c r="EZ17" t="s">
        <v>258</v>
      </c>
      <c r="FA17" t="s">
        <v>259</v>
      </c>
      <c r="FB17" t="s">
        <v>260</v>
      </c>
      <c r="FC17" t="s">
        <v>261</v>
      </c>
      <c r="FD17" t="s">
        <v>262</v>
      </c>
      <c r="FE17" t="s">
        <v>263</v>
      </c>
      <c r="FF17" t="s">
        <v>264</v>
      </c>
      <c r="FG17" t="s">
        <v>265</v>
      </c>
      <c r="FH17" t="s">
        <v>266</v>
      </c>
      <c r="FI17" t="s">
        <v>267</v>
      </c>
      <c r="FJ17" t="s">
        <v>268</v>
      </c>
      <c r="FK17" t="s">
        <v>269</v>
      </c>
      <c r="FL17" t="s">
        <v>270</v>
      </c>
      <c r="FM17" t="s">
        <v>271</v>
      </c>
      <c r="FN17" t="s">
        <v>109</v>
      </c>
      <c r="FO17" t="s">
        <v>112</v>
      </c>
      <c r="FP17" t="s">
        <v>272</v>
      </c>
      <c r="FQ17" t="s">
        <v>273</v>
      </c>
      <c r="FR17" t="s">
        <v>274</v>
      </c>
      <c r="FS17" t="s">
        <v>275</v>
      </c>
      <c r="FT17" t="s">
        <v>276</v>
      </c>
      <c r="FU17" t="s">
        <v>277</v>
      </c>
      <c r="FV17" t="s">
        <v>278</v>
      </c>
      <c r="FW17" t="s">
        <v>279</v>
      </c>
      <c r="FX17" t="s">
        <v>280</v>
      </c>
      <c r="FY17" t="s">
        <v>281</v>
      </c>
      <c r="FZ17" t="s">
        <v>282</v>
      </c>
      <c r="GA17" t="s">
        <v>283</v>
      </c>
      <c r="GB17" t="s">
        <v>284</v>
      </c>
      <c r="GC17" t="s">
        <v>285</v>
      </c>
      <c r="GD17" t="s">
        <v>286</v>
      </c>
      <c r="GE17" t="s">
        <v>287</v>
      </c>
      <c r="GF17" t="s">
        <v>288</v>
      </c>
      <c r="GG17" t="s">
        <v>289</v>
      </c>
      <c r="GH17" t="s">
        <v>290</v>
      </c>
      <c r="GI17" t="s">
        <v>291</v>
      </c>
      <c r="GJ17" t="s">
        <v>292</v>
      </c>
      <c r="GK17" t="s">
        <v>293</v>
      </c>
      <c r="GL17" t="s">
        <v>294</v>
      </c>
      <c r="GM17" t="s">
        <v>295</v>
      </c>
      <c r="GN17" t="s">
        <v>296</v>
      </c>
      <c r="GO17" t="s">
        <v>297</v>
      </c>
      <c r="GP17" t="s">
        <v>298</v>
      </c>
      <c r="GQ17" t="s">
        <v>299</v>
      </c>
      <c r="GR17" t="s">
        <v>300</v>
      </c>
      <c r="GS17" t="s">
        <v>301</v>
      </c>
      <c r="GT17" t="s">
        <v>302</v>
      </c>
      <c r="GU17" t="s">
        <v>303</v>
      </c>
      <c r="GV17" t="s">
        <v>304</v>
      </c>
      <c r="GW17" t="s">
        <v>305</v>
      </c>
      <c r="GX17" t="s">
        <v>306</v>
      </c>
      <c r="GY17" t="s">
        <v>307</v>
      </c>
      <c r="GZ17" t="s">
        <v>308</v>
      </c>
      <c r="HA17" t="s">
        <v>309</v>
      </c>
      <c r="HB17" t="s">
        <v>310</v>
      </c>
      <c r="HC17" t="s">
        <v>311</v>
      </c>
      <c r="HD17" t="s">
        <v>312</v>
      </c>
      <c r="HE17" t="s">
        <v>313</v>
      </c>
      <c r="HF17" t="s">
        <v>314</v>
      </c>
      <c r="HG17" t="s">
        <v>315</v>
      </c>
      <c r="HH17" t="s">
        <v>316</v>
      </c>
      <c r="HI17" t="s">
        <v>317</v>
      </c>
      <c r="HJ17" t="s">
        <v>318</v>
      </c>
      <c r="HK17" t="s">
        <v>319</v>
      </c>
      <c r="HL17" t="s">
        <v>320</v>
      </c>
      <c r="HM17" t="s">
        <v>321</v>
      </c>
      <c r="HN17" t="s">
        <v>322</v>
      </c>
      <c r="HO17" t="s">
        <v>323</v>
      </c>
      <c r="HP17" t="s">
        <v>324</v>
      </c>
      <c r="HQ17" t="s">
        <v>325</v>
      </c>
      <c r="HR17" t="s">
        <v>326</v>
      </c>
      <c r="HS17" t="s">
        <v>327</v>
      </c>
      <c r="HT17" t="s">
        <v>328</v>
      </c>
      <c r="HU17" t="s">
        <v>329</v>
      </c>
      <c r="HV17" t="s">
        <v>330</v>
      </c>
      <c r="HW17" t="s">
        <v>331</v>
      </c>
      <c r="HX17" t="s">
        <v>332</v>
      </c>
      <c r="HY17" t="s">
        <v>333</v>
      </c>
      <c r="HZ17" t="s">
        <v>334</v>
      </c>
      <c r="IA17" t="s">
        <v>335</v>
      </c>
      <c r="IB17" t="s">
        <v>336</v>
      </c>
      <c r="IC17" t="s">
        <v>337</v>
      </c>
      <c r="ID17" t="s">
        <v>338</v>
      </c>
      <c r="IE17" t="s">
        <v>339</v>
      </c>
      <c r="IF17" t="s">
        <v>340</v>
      </c>
      <c r="IG17" t="s">
        <v>341</v>
      </c>
      <c r="IH17" t="s">
        <v>342</v>
      </c>
      <c r="II17" t="s">
        <v>343</v>
      </c>
      <c r="IJ17" t="s">
        <v>344</v>
      </c>
      <c r="IK17" t="s">
        <v>345</v>
      </c>
      <c r="IL17" t="s">
        <v>346</v>
      </c>
      <c r="IM17" t="s">
        <v>347</v>
      </c>
      <c r="IN17" t="s">
        <v>348</v>
      </c>
      <c r="IO17" t="s">
        <v>349</v>
      </c>
      <c r="IP17" t="s">
        <v>350</v>
      </c>
      <c r="IQ17" t="s">
        <v>351</v>
      </c>
      <c r="IR17" t="s">
        <v>352</v>
      </c>
      <c r="IS17" t="s">
        <v>353</v>
      </c>
    </row>
    <row r="18" spans="1:253" x14ac:dyDescent="0.35">
      <c r="B18" t="s">
        <v>354</v>
      </c>
      <c r="C18" t="s">
        <v>354</v>
      </c>
      <c r="F18" t="s">
        <v>354</v>
      </c>
      <c r="I18" t="s">
        <v>354</v>
      </c>
      <c r="J18" t="s">
        <v>355</v>
      </c>
      <c r="K18" t="s">
        <v>356</v>
      </c>
      <c r="L18" t="s">
        <v>357</v>
      </c>
      <c r="M18" t="s">
        <v>358</v>
      </c>
      <c r="N18" t="s">
        <v>358</v>
      </c>
      <c r="O18" t="s">
        <v>229</v>
      </c>
      <c r="P18" t="s">
        <v>229</v>
      </c>
      <c r="Q18" t="s">
        <v>355</v>
      </c>
      <c r="R18" t="s">
        <v>355</v>
      </c>
      <c r="S18" t="s">
        <v>355</v>
      </c>
      <c r="T18" t="s">
        <v>355</v>
      </c>
      <c r="U18" t="s">
        <v>359</v>
      </c>
      <c r="V18" t="s">
        <v>360</v>
      </c>
      <c r="W18" t="s">
        <v>360</v>
      </c>
      <c r="X18" t="s">
        <v>361</v>
      </c>
      <c r="Y18" t="s">
        <v>362</v>
      </c>
      <c r="Z18" t="s">
        <v>361</v>
      </c>
      <c r="AA18" t="s">
        <v>361</v>
      </c>
      <c r="AB18" t="s">
        <v>361</v>
      </c>
      <c r="AC18" t="s">
        <v>359</v>
      </c>
      <c r="AD18" t="s">
        <v>359</v>
      </c>
      <c r="AE18" t="s">
        <v>359</v>
      </c>
      <c r="AF18" t="s">
        <v>359</v>
      </c>
      <c r="AG18" t="s">
        <v>357</v>
      </c>
      <c r="AH18" t="s">
        <v>356</v>
      </c>
      <c r="AI18" t="s">
        <v>357</v>
      </c>
      <c r="AJ18" t="s">
        <v>358</v>
      </c>
      <c r="AK18" t="s">
        <v>358</v>
      </c>
      <c r="AL18" t="s">
        <v>363</v>
      </c>
      <c r="AM18" t="s">
        <v>364</v>
      </c>
      <c r="AN18" t="s">
        <v>356</v>
      </c>
      <c r="AO18" t="s">
        <v>365</v>
      </c>
      <c r="AP18" t="s">
        <v>365</v>
      </c>
      <c r="AQ18" t="s">
        <v>366</v>
      </c>
      <c r="AR18" t="s">
        <v>364</v>
      </c>
      <c r="AS18" t="s">
        <v>367</v>
      </c>
      <c r="AT18" t="s">
        <v>362</v>
      </c>
      <c r="AV18" t="s">
        <v>362</v>
      </c>
      <c r="AW18" t="s">
        <v>367</v>
      </c>
      <c r="BC18" t="s">
        <v>357</v>
      </c>
      <c r="BJ18" t="s">
        <v>357</v>
      </c>
      <c r="BK18" t="s">
        <v>357</v>
      </c>
      <c r="BL18" t="s">
        <v>357</v>
      </c>
      <c r="BM18" t="s">
        <v>368</v>
      </c>
      <c r="CA18" t="s">
        <v>369</v>
      </c>
      <c r="CC18" t="s">
        <v>369</v>
      </c>
      <c r="CD18" t="s">
        <v>357</v>
      </c>
      <c r="CG18" t="s">
        <v>369</v>
      </c>
      <c r="CH18" t="s">
        <v>362</v>
      </c>
      <c r="CK18" t="s">
        <v>370</v>
      </c>
      <c r="CL18" t="s">
        <v>370</v>
      </c>
      <c r="CN18" t="s">
        <v>371</v>
      </c>
      <c r="CO18" t="s">
        <v>369</v>
      </c>
      <c r="CQ18" t="s">
        <v>369</v>
      </c>
      <c r="CR18" t="s">
        <v>357</v>
      </c>
      <c r="CV18" t="s">
        <v>369</v>
      </c>
      <c r="CX18" t="s">
        <v>372</v>
      </c>
      <c r="DA18" t="s">
        <v>369</v>
      </c>
      <c r="DB18" t="s">
        <v>369</v>
      </c>
      <c r="DD18" t="s">
        <v>369</v>
      </c>
      <c r="DF18" t="s">
        <v>369</v>
      </c>
      <c r="DH18" t="s">
        <v>357</v>
      </c>
      <c r="DI18" t="s">
        <v>357</v>
      </c>
      <c r="DK18" t="s">
        <v>373</v>
      </c>
      <c r="DM18" t="s">
        <v>355</v>
      </c>
      <c r="DO18" t="s">
        <v>354</v>
      </c>
      <c r="DP18" t="s">
        <v>358</v>
      </c>
      <c r="DQ18" t="s">
        <v>358</v>
      </c>
      <c r="DR18" t="s">
        <v>365</v>
      </c>
      <c r="DS18" t="s">
        <v>365</v>
      </c>
      <c r="DT18" t="s">
        <v>358</v>
      </c>
      <c r="DU18" t="s">
        <v>365</v>
      </c>
      <c r="DV18" t="s">
        <v>367</v>
      </c>
      <c r="DW18" t="s">
        <v>361</v>
      </c>
      <c r="DX18" t="s">
        <v>361</v>
      </c>
      <c r="DY18" t="s">
        <v>360</v>
      </c>
      <c r="DZ18" t="s">
        <v>360</v>
      </c>
      <c r="EA18" t="s">
        <v>360</v>
      </c>
      <c r="EB18" t="s">
        <v>360</v>
      </c>
      <c r="EC18" t="s">
        <v>360</v>
      </c>
      <c r="ED18" t="s">
        <v>374</v>
      </c>
      <c r="EE18" t="s">
        <v>357</v>
      </c>
      <c r="EF18" t="s">
        <v>357</v>
      </c>
      <c r="EG18" t="s">
        <v>358</v>
      </c>
      <c r="EH18" t="s">
        <v>358</v>
      </c>
      <c r="EI18" t="s">
        <v>358</v>
      </c>
      <c r="EJ18" t="s">
        <v>365</v>
      </c>
      <c r="EK18" t="s">
        <v>358</v>
      </c>
      <c r="EL18" t="s">
        <v>365</v>
      </c>
      <c r="EM18" t="s">
        <v>361</v>
      </c>
      <c r="EN18" t="s">
        <v>361</v>
      </c>
      <c r="EO18" t="s">
        <v>360</v>
      </c>
      <c r="EP18" t="s">
        <v>360</v>
      </c>
      <c r="EQ18" t="s">
        <v>357</v>
      </c>
      <c r="EV18" t="s">
        <v>357</v>
      </c>
      <c r="EY18" t="s">
        <v>360</v>
      </c>
      <c r="EZ18" t="s">
        <v>360</v>
      </c>
      <c r="FA18" t="s">
        <v>360</v>
      </c>
      <c r="FB18" t="s">
        <v>360</v>
      </c>
      <c r="FC18" t="s">
        <v>360</v>
      </c>
      <c r="FD18" t="s">
        <v>357</v>
      </c>
      <c r="FE18" t="s">
        <v>357</v>
      </c>
      <c r="FF18" t="s">
        <v>357</v>
      </c>
      <c r="FG18" t="s">
        <v>354</v>
      </c>
      <c r="FJ18" t="s">
        <v>375</v>
      </c>
      <c r="FK18" t="s">
        <v>375</v>
      </c>
      <c r="FM18" t="s">
        <v>354</v>
      </c>
      <c r="FN18" t="s">
        <v>376</v>
      </c>
      <c r="FP18" t="s">
        <v>354</v>
      </c>
      <c r="FQ18" t="s">
        <v>354</v>
      </c>
      <c r="FS18" t="s">
        <v>377</v>
      </c>
      <c r="FT18" t="s">
        <v>378</v>
      </c>
      <c r="FU18" t="s">
        <v>377</v>
      </c>
      <c r="FV18" t="s">
        <v>378</v>
      </c>
      <c r="FW18" t="s">
        <v>377</v>
      </c>
      <c r="FX18" t="s">
        <v>378</v>
      </c>
      <c r="FY18" t="s">
        <v>362</v>
      </c>
      <c r="FZ18" t="s">
        <v>362</v>
      </c>
      <c r="GA18" t="s">
        <v>358</v>
      </c>
      <c r="GB18" t="s">
        <v>379</v>
      </c>
      <c r="GC18" t="s">
        <v>358</v>
      </c>
      <c r="GE18" t="s">
        <v>365</v>
      </c>
      <c r="GF18" t="s">
        <v>380</v>
      </c>
      <c r="GG18" t="s">
        <v>365</v>
      </c>
      <c r="GL18" t="s">
        <v>381</v>
      </c>
      <c r="GM18" t="s">
        <v>381</v>
      </c>
      <c r="GZ18" t="s">
        <v>381</v>
      </c>
      <c r="HA18" t="s">
        <v>381</v>
      </c>
      <c r="HB18" t="s">
        <v>382</v>
      </c>
      <c r="HC18" t="s">
        <v>382</v>
      </c>
      <c r="HD18" t="s">
        <v>362</v>
      </c>
      <c r="HE18" t="s">
        <v>362</v>
      </c>
      <c r="HF18" t="s">
        <v>377</v>
      </c>
      <c r="HG18" t="s">
        <v>378</v>
      </c>
      <c r="HH18" t="s">
        <v>378</v>
      </c>
      <c r="HL18" t="s">
        <v>378</v>
      </c>
      <c r="HP18" t="s">
        <v>358</v>
      </c>
      <c r="HQ18" t="s">
        <v>358</v>
      </c>
      <c r="HR18" t="s">
        <v>365</v>
      </c>
      <c r="HS18" t="s">
        <v>365</v>
      </c>
      <c r="HT18" t="s">
        <v>383</v>
      </c>
      <c r="HU18" t="s">
        <v>383</v>
      </c>
      <c r="HV18" t="s">
        <v>381</v>
      </c>
      <c r="HW18" t="s">
        <v>381</v>
      </c>
      <c r="HX18" t="s">
        <v>381</v>
      </c>
      <c r="HY18" t="s">
        <v>381</v>
      </c>
      <c r="HZ18" t="s">
        <v>381</v>
      </c>
      <c r="IA18" t="s">
        <v>381</v>
      </c>
      <c r="IB18" t="s">
        <v>360</v>
      </c>
      <c r="IC18" t="s">
        <v>381</v>
      </c>
      <c r="IE18" t="s">
        <v>367</v>
      </c>
      <c r="IF18" t="s">
        <v>367</v>
      </c>
      <c r="IG18" t="s">
        <v>360</v>
      </c>
      <c r="IH18" t="s">
        <v>360</v>
      </c>
      <c r="II18" t="s">
        <v>360</v>
      </c>
      <c r="IJ18" t="s">
        <v>360</v>
      </c>
      <c r="IK18" t="s">
        <v>360</v>
      </c>
      <c r="IL18" t="s">
        <v>362</v>
      </c>
      <c r="IM18" t="s">
        <v>362</v>
      </c>
      <c r="IN18" t="s">
        <v>362</v>
      </c>
      <c r="IO18" t="s">
        <v>360</v>
      </c>
      <c r="IP18" t="s">
        <v>358</v>
      </c>
      <c r="IQ18" t="s">
        <v>365</v>
      </c>
      <c r="IR18" t="s">
        <v>362</v>
      </c>
      <c r="IS18" t="s">
        <v>362</v>
      </c>
    </row>
    <row r="19" spans="1:253" x14ac:dyDescent="0.35">
      <c r="A19">
        <v>1</v>
      </c>
      <c r="B19">
        <v>1598364323.0999999</v>
      </c>
      <c r="C19">
        <v>0</v>
      </c>
      <c r="D19" t="s">
        <v>384</v>
      </c>
      <c r="E19" t="s">
        <v>385</v>
      </c>
      <c r="F19" t="s">
        <v>386</v>
      </c>
      <c r="I19">
        <v>1598364323.0999999</v>
      </c>
      <c r="J19">
        <f t="shared" ref="J19:J82" si="0">(K19)/1000</f>
        <v>1.0970843723823519E-3</v>
      </c>
      <c r="K19">
        <f t="shared" ref="K19:K82" si="1">IF(DN19, AN19, AH19)</f>
        <v>1.0970843723823518</v>
      </c>
      <c r="L19">
        <f t="shared" ref="L19:L82" si="2">IF(DN19, AI19, AG19)</f>
        <v>-2.0060669779918938</v>
      </c>
      <c r="M19">
        <f t="shared" ref="M19:M82" si="3">DP19 - IF(AU19&gt;1, L19*$B$7*100/(AW19*ED19), 0)</f>
        <v>421.79599999999999</v>
      </c>
      <c r="N19">
        <f t="shared" ref="N19:N82" si="4">((T19-J19/2)*M19-L19)/(T19+J19/2)</f>
        <v>446.35634243615328</v>
      </c>
      <c r="O19">
        <f t="shared" ref="O19:O82" si="5">N19*(DW19+DX19)/1000</f>
        <v>44.946243222213866</v>
      </c>
      <c r="P19">
        <f t="shared" ref="P19:P82" si="6">(DP19 - IF(AU19&gt;1, L19*$B$7*100/(AW19*ED19), 0))*(DW19+DX19)/1000</f>
        <v>42.473118008553193</v>
      </c>
      <c r="Q19">
        <f t="shared" ref="Q19:Q82" si="7">2/((1/S19-1/R19)+SIGN(S19)*SQRT((1/S19-1/R19)*(1/S19-1/R19) + 4*$C$7/(($C$7+1)*($C$7+1))*(2*1/S19*1/R19-1/R19*1/R19)))</f>
        <v>0.10129150714135768</v>
      </c>
      <c r="R19">
        <f t="shared" ref="R19:R82" si="8">IF(LEFT(DL19,1)&lt;&gt;"0",IF(LEFT(DL19,1)="1",3,DM19),$D$5+$E$5*(ED19*DW19/($K$5*1000))+$F$5*(ED19*DW19/($K$5*1000))*MAX(MIN($B$7,$J$5),$I$5)*MAX(MIN($B$7,$J$5),$I$5)+$G$5*MAX(MIN($B$7,$J$5),$I$5)*(ED19*DW19/($K$5*1000))+$H$5*(ED19*DW19/($K$5*1000))*(ED19*DW19/($K$5*1000)))</f>
        <v>2.9450403738183919</v>
      </c>
      <c r="S19">
        <f t="shared" ref="S19:S82" si="9">J19*(1000-(1000*0.61365*EXP(17.502*W19/(240.97+W19))/(DW19+DX19)+DR19)/2)/(1000*0.61365*EXP(17.502*W19/(240.97+W19))/(DW19+DX19)-DR19)</f>
        <v>9.9395150133661916E-2</v>
      </c>
      <c r="T19">
        <f t="shared" ref="T19:T82" si="10">1/(($C$7+1)/(Q19/1.6)+1/(R19/1.37)) + $C$7/(($C$7+1)/(Q19/1.6) + $C$7/(R19/1.37))</f>
        <v>6.2289391856076556E-2</v>
      </c>
      <c r="U19">
        <f t="shared" ref="U19:U82" si="11">(DH19*DK19)</f>
        <v>4.7497530032109998E-3</v>
      </c>
      <c r="V19">
        <f t="shared" ref="V19:V82" si="12">(DY19+(U19+2*0.95*0.0000000567*(((DY19+$B$9)+273)^4-(DY19+273)^4)-44100*J19)/(1.84*29.3*R19+8*0.95*0.0000000567*(DY19+273)^3))</f>
        <v>23.384872574454452</v>
      </c>
      <c r="W19">
        <f t="shared" ref="W19:W82" si="13">($C$9*DZ19+$D$9*EA19+$E$9*V19)</f>
        <v>23.384872574454452</v>
      </c>
      <c r="X19">
        <f t="shared" ref="X19:X82" si="14">0.61365*EXP(17.502*W19/(240.97+W19))</f>
        <v>2.8860796493631327</v>
      </c>
      <c r="Y19">
        <f t="shared" ref="Y19:Y82" si="15">(Z19/AA19*100)</f>
        <v>61.324798748428435</v>
      </c>
      <c r="Z19">
        <f t="shared" ref="Z19:Z82" si="16">DR19*(DW19+DX19)/1000</f>
        <v>1.80050269292202</v>
      </c>
      <c r="AA19">
        <f t="shared" ref="AA19:AA82" si="17">0.61365*EXP(17.502*DY19/(240.97+DY19))</f>
        <v>2.9360107650873641</v>
      </c>
      <c r="AB19">
        <f t="shared" ref="AB19:AB82" si="18">(X19-DR19*(DW19+DX19)/1000)</f>
        <v>1.0855769564411126</v>
      </c>
      <c r="AC19">
        <f t="shared" ref="AC19:AC82" si="19">(-J19*44100)</f>
        <v>-48.38142082206172</v>
      </c>
      <c r="AD19">
        <f t="shared" ref="AD19:AD82" si="20">2*29.3*R19*0.92*(DY19-W19)</f>
        <v>45.175277668772495</v>
      </c>
      <c r="AE19">
        <f t="shared" ref="AE19:AE82" si="21">2*0.95*0.0000000567*(((DY19+$B$9)+273)^4-(W19+273)^4)</f>
        <v>3.1967907923358925</v>
      </c>
      <c r="AF19">
        <f t="shared" ref="AF19:AF82" si="22">U19+AE19+AC19+AD19</f>
        <v>-4.6026079501189088E-3</v>
      </c>
      <c r="AG19">
        <f t="shared" ref="AG19:AG82" si="23">DV19*AU19*(DQ19-DP19*(1000-AU19*DS19)/(1000-AU19*DR19))/(100*$B$7)</f>
        <v>-2.0417081622732476</v>
      </c>
      <c r="AH19">
        <f t="shared" ref="AH19:AH82" si="24">1000*DV19*AU19*(DR19-DS19)/(100*$B$7*(1000-AU19*DR19))</f>
        <v>1.0962780284148765</v>
      </c>
      <c r="AI19">
        <f t="shared" ref="AI19:AI82" si="25">(AJ19 - AK19 - DW19*1000/(8.314*(DY19+273.15)) * AM19/DV19 * AL19) * DV19/(100*$B$7) * (1000 - DS19)/1000</f>
        <v>-2.0060669779918938</v>
      </c>
      <c r="AJ19">
        <v>427.04204027588202</v>
      </c>
      <c r="AK19">
        <v>429.49619999999999</v>
      </c>
      <c r="AL19">
        <v>-1.1860273571328E-3</v>
      </c>
      <c r="AM19">
        <v>67.047396200243298</v>
      </c>
      <c r="AN19">
        <f t="shared" ref="AN19:AN82" si="26">(AP19 - AO19 + DW19*1000/(8.314*(DY19+273.15)) * AR19/DV19 * AQ19) * DV19/(100*$B$7) * 1000/(1000 - AP19)</f>
        <v>1.0970843723823518</v>
      </c>
      <c r="AO19">
        <v>16.588744354285701</v>
      </c>
      <c r="AP19">
        <v>17.881574545454502</v>
      </c>
      <c r="AQ19">
        <v>2.9334269333832002E-6</v>
      </c>
      <c r="AR19">
        <v>78.430000000000007</v>
      </c>
      <c r="AS19">
        <v>27</v>
      </c>
      <c r="AT19">
        <v>5</v>
      </c>
      <c r="AU19">
        <f t="shared" ref="AU19:AU82" si="27">IF(AS19*$H$15&gt;=AW19,1,(AW19/(AW19-AS19*$H$15)))</f>
        <v>1</v>
      </c>
      <c r="AV19">
        <f t="shared" ref="AV19:AV82" si="28">(AU19-1)*100</f>
        <v>0</v>
      </c>
      <c r="AW19">
        <f t="shared" ref="AW19:AW82" si="29">MAX(0,($B$15+$C$15*ED19)/(1+$D$15*ED19)*DW19/(DY19+273)*$E$15)</f>
        <v>53938.009825039881</v>
      </c>
      <c r="AX19" t="s">
        <v>387</v>
      </c>
      <c r="AY19">
        <v>8240.57</v>
      </c>
      <c r="AZ19">
        <v>620.99346153846204</v>
      </c>
      <c r="BA19">
        <v>3426.4</v>
      </c>
      <c r="BB19">
        <f t="shared" ref="BB19:BB82" si="30">1-AZ19/BA19</f>
        <v>0.8187621230625548</v>
      </c>
      <c r="BC19">
        <v>-2.00606697799194</v>
      </c>
      <c r="BD19" t="s">
        <v>388</v>
      </c>
      <c r="BE19" t="s">
        <v>388</v>
      </c>
      <c r="BF19">
        <v>0</v>
      </c>
      <c r="BG19">
        <v>0</v>
      </c>
      <c r="BH19" t="e">
        <f t="shared" ref="BH19:BH82" si="31">1-BF19/BG19</f>
        <v>#DIV/0!</v>
      </c>
      <c r="BI19">
        <v>0.5</v>
      </c>
      <c r="BJ19">
        <f t="shared" ref="BJ19:BJ82" si="32">DI19</f>
        <v>2.0998908014195999E-2</v>
      </c>
      <c r="BK19">
        <f t="shared" ref="BK19:BK82" si="33">L19</f>
        <v>-2.0060669779918938</v>
      </c>
      <c r="BL19" t="e">
        <f t="shared" ref="BL19:BL82" si="34">BH19*BI19*BJ19</f>
        <v>#DIV/0!</v>
      </c>
      <c r="BM19">
        <f t="shared" ref="BM19:BM82" si="35">(BK19-BC19)/BJ19</f>
        <v>2.1994133120247796E-12</v>
      </c>
      <c r="BN19" t="e">
        <f t="shared" ref="BN19:BN82" si="36">(BA19-BG19)/BG19</f>
        <v>#DIV/0!</v>
      </c>
      <c r="BO19" t="e">
        <f t="shared" ref="BO19:BO82" si="37">AZ19/(BB19+AZ19/BG19)</f>
        <v>#DIV/0!</v>
      </c>
      <c r="BP19" t="s">
        <v>388</v>
      </c>
      <c r="BQ19">
        <v>0</v>
      </c>
      <c r="BR19" t="e">
        <f t="shared" ref="BR19:BR82" si="38">IF(BQ19&lt;&gt;0, BQ19, BO19)</f>
        <v>#DIV/0!</v>
      </c>
      <c r="BS19" t="e">
        <f t="shared" ref="BS19:BS82" si="39">1-BR19/BG19</f>
        <v>#DIV/0!</v>
      </c>
      <c r="BT19" t="e">
        <f t="shared" ref="BT19:BT82" si="40">(BG19-BF19)/(BG19-BR19)</f>
        <v>#DIV/0!</v>
      </c>
      <c r="BU19" t="e">
        <f t="shared" ref="BU19:BU82" si="41">(BA19-BG19)/(BA19-BR19)</f>
        <v>#DIV/0!</v>
      </c>
      <c r="BV19">
        <f t="shared" ref="BV19:BV82" si="42">(BG19-BF19)/(BG19-AZ19)</f>
        <v>0</v>
      </c>
      <c r="BW19">
        <f t="shared" ref="BW19:BW82" si="43">(BA19-BG19)/(BA19-AZ19)</f>
        <v>1.2213559614354539</v>
      </c>
      <c r="BX19" t="e">
        <f t="shared" ref="BX19:BX82" si="44">(BT19*BR19/BF19)</f>
        <v>#DIV/0!</v>
      </c>
      <c r="BY19" t="e">
        <f t="shared" ref="BY19:BY82" si="45">(1-BX19)</f>
        <v>#DIV/0!</v>
      </c>
      <c r="DH19">
        <f t="shared" ref="DH19:DH82" si="46">$B$13*EE19+$C$13*EF19+$F$13*EQ19*(1-ET19)</f>
        <v>4.99987E-2</v>
      </c>
      <c r="DI19">
        <f t="shared" ref="DI19:DI82" si="47">DH19*DJ19</f>
        <v>2.0998908014195999E-2</v>
      </c>
      <c r="DJ19">
        <f t="shared" ref="DJ19:DJ82" si="48">($B$13*$D$11+$C$13*$D$11+$F$13*((FD19+EV19)/MAX(FD19+EV19+FE19, 0.1)*$I$11+FE19/MAX(FD19+EV19+FE19, 0.1)*$J$11))/($B$13+$C$13+$F$13)</f>
        <v>0.41998907999999996</v>
      </c>
      <c r="DK19">
        <f t="shared" ref="DK19:DK82" si="49">($B$13*$K$11+$C$13*$K$11+$F$13*((FD19+EV19)/MAX(FD19+EV19+FE19, 0.1)*$P$11+FE19/MAX(FD19+EV19+FE19, 0.1)*$Q$11))/($B$13+$C$13+$F$13)</f>
        <v>9.4997529999999997E-2</v>
      </c>
      <c r="DL19" t="s">
        <v>389</v>
      </c>
      <c r="DM19">
        <v>2</v>
      </c>
      <c r="DN19" t="b">
        <v>1</v>
      </c>
      <c r="DO19">
        <v>1598364323.0999999</v>
      </c>
      <c r="DP19">
        <v>421.79599999999999</v>
      </c>
      <c r="DQ19">
        <v>419.90100000000001</v>
      </c>
      <c r="DR19">
        <v>17.880600000000001</v>
      </c>
      <c r="DS19">
        <v>16.588699999999999</v>
      </c>
      <c r="DT19">
        <v>421.899</v>
      </c>
      <c r="DU19">
        <v>17.881599999999999</v>
      </c>
      <c r="DV19">
        <v>500.04300000000001</v>
      </c>
      <c r="DW19">
        <v>100.596</v>
      </c>
      <c r="DX19">
        <v>9.9876699999999999E-2</v>
      </c>
      <c r="DY19">
        <v>23.6694</v>
      </c>
      <c r="DZ19">
        <v>22.828700000000001</v>
      </c>
      <c r="EA19">
        <v>999.9</v>
      </c>
      <c r="EB19">
        <v>0</v>
      </c>
      <c r="EC19">
        <v>0</v>
      </c>
      <c r="ED19">
        <v>10028.799999999999</v>
      </c>
      <c r="EE19">
        <v>0</v>
      </c>
      <c r="EF19">
        <v>48.576900000000002</v>
      </c>
      <c r="EG19">
        <v>1.91788</v>
      </c>
      <c r="EH19">
        <v>429.49799999999999</v>
      </c>
      <c r="EI19">
        <v>426.98399999999998</v>
      </c>
      <c r="EJ19">
        <v>1.2927</v>
      </c>
      <c r="EK19">
        <v>419.90100000000001</v>
      </c>
      <c r="EL19">
        <v>16.588699999999999</v>
      </c>
      <c r="EM19">
        <v>1.79878</v>
      </c>
      <c r="EN19">
        <v>1.66875</v>
      </c>
      <c r="EO19">
        <v>15.776199999999999</v>
      </c>
      <c r="EP19">
        <v>14.608700000000001</v>
      </c>
      <c r="EQ19">
        <v>4.99987E-2</v>
      </c>
      <c r="ER19">
        <v>0</v>
      </c>
      <c r="ES19">
        <v>0</v>
      </c>
      <c r="ET19">
        <v>0</v>
      </c>
      <c r="EU19">
        <v>622.26</v>
      </c>
      <c r="EV19">
        <v>4.99987E-2</v>
      </c>
      <c r="EW19">
        <v>388.27</v>
      </c>
      <c r="EX19">
        <v>-3.37</v>
      </c>
      <c r="EY19">
        <v>36.561999999999998</v>
      </c>
      <c r="EZ19">
        <v>40.311999999999998</v>
      </c>
      <c r="FA19">
        <v>38.875</v>
      </c>
      <c r="FB19">
        <v>40.561999999999998</v>
      </c>
      <c r="FC19">
        <v>39.186999999999998</v>
      </c>
      <c r="FD19">
        <v>0</v>
      </c>
      <c r="FE19">
        <v>0</v>
      </c>
      <c r="FF19">
        <v>0</v>
      </c>
      <c r="FG19">
        <v>1598364323.7</v>
      </c>
      <c r="FH19">
        <v>0</v>
      </c>
      <c r="FI19">
        <v>620.99346153846204</v>
      </c>
      <c r="FJ19">
        <v>7.7480340776883398</v>
      </c>
      <c r="FK19">
        <v>4.5935043030986398</v>
      </c>
      <c r="FL19">
        <v>389.23230769230798</v>
      </c>
      <c r="FM19">
        <v>15</v>
      </c>
      <c r="FN19">
        <v>1598364345.0999999</v>
      </c>
      <c r="FO19" t="s">
        <v>390</v>
      </c>
      <c r="FP19">
        <v>1598364345.0999999</v>
      </c>
      <c r="FQ19">
        <v>1598364341.0999999</v>
      </c>
      <c r="FR19">
        <v>2</v>
      </c>
      <c r="FS19">
        <v>-2.1999999999999999E-2</v>
      </c>
      <c r="FT19">
        <v>-1E-3</v>
      </c>
      <c r="FU19">
        <v>-0.10299999999999999</v>
      </c>
      <c r="FV19">
        <v>-1E-3</v>
      </c>
      <c r="FW19">
        <v>420</v>
      </c>
      <c r="FX19">
        <v>17</v>
      </c>
      <c r="FY19">
        <v>0.18</v>
      </c>
      <c r="FZ19">
        <v>0.03</v>
      </c>
      <c r="GA19">
        <v>421.90345000000002</v>
      </c>
      <c r="GB19">
        <v>-0.538240601503714</v>
      </c>
      <c r="GC19">
        <v>5.2794388906395498E-2</v>
      </c>
      <c r="GD19">
        <v>1</v>
      </c>
      <c r="GE19">
        <v>17.881315000000001</v>
      </c>
      <c r="GF19">
        <v>-3.3789473684048298E-3</v>
      </c>
      <c r="GG19">
        <v>6.3188210925806999E-4</v>
      </c>
      <c r="GH19">
        <v>1</v>
      </c>
      <c r="GI19">
        <v>2</v>
      </c>
      <c r="GJ19">
        <v>2</v>
      </c>
      <c r="GK19" t="s">
        <v>391</v>
      </c>
      <c r="GL19">
        <v>2.9302000000000001</v>
      </c>
      <c r="GM19">
        <v>2.67191</v>
      </c>
      <c r="GN19">
        <v>9.3660900000000005E-2</v>
      </c>
      <c r="GO19">
        <v>9.1909199999999996E-2</v>
      </c>
      <c r="GP19">
        <v>8.3557800000000002E-2</v>
      </c>
      <c r="GQ19">
        <v>7.8404699999999994E-2</v>
      </c>
      <c r="GR19">
        <v>28695.200000000001</v>
      </c>
      <c r="GS19">
        <v>29845</v>
      </c>
      <c r="GT19">
        <v>28507.599999999999</v>
      </c>
      <c r="GU19">
        <v>29003.599999999999</v>
      </c>
      <c r="GV19">
        <v>40081.4</v>
      </c>
      <c r="GW19">
        <v>38483.4</v>
      </c>
      <c r="GX19">
        <v>47739.9</v>
      </c>
      <c r="GY19">
        <v>45575.5</v>
      </c>
      <c r="GZ19">
        <v>1.9195199999999999</v>
      </c>
      <c r="HA19">
        <v>2.7032500000000002</v>
      </c>
      <c r="HB19">
        <v>6.4425200000000002E-2</v>
      </c>
      <c r="HC19">
        <v>0</v>
      </c>
      <c r="HD19">
        <v>100</v>
      </c>
      <c r="HE19">
        <v>100</v>
      </c>
      <c r="HF19">
        <v>-0.10299999999999999</v>
      </c>
      <c r="HG19">
        <v>-1E-3</v>
      </c>
      <c r="HH19">
        <v>-8.0900000000042396E-2</v>
      </c>
      <c r="HI19">
        <v>0</v>
      </c>
      <c r="HJ19">
        <v>0</v>
      </c>
      <c r="HK19">
        <v>0</v>
      </c>
      <c r="HL19">
        <v>-2.3999999999802001E-4</v>
      </c>
      <c r="HM19">
        <v>0</v>
      </c>
      <c r="HN19">
        <v>0</v>
      </c>
      <c r="HO19">
        <v>0</v>
      </c>
      <c r="HP19">
        <v>-1</v>
      </c>
      <c r="HQ19">
        <v>-1</v>
      </c>
      <c r="HR19">
        <v>-1</v>
      </c>
      <c r="HS19">
        <v>-1</v>
      </c>
      <c r="HT19">
        <v>5.3</v>
      </c>
      <c r="HU19">
        <v>5.4</v>
      </c>
      <c r="HV19">
        <v>0.155029</v>
      </c>
      <c r="HW19">
        <v>4.99878</v>
      </c>
      <c r="HX19">
        <v>2.6025399999999999</v>
      </c>
      <c r="HY19">
        <v>2.9394499999999999</v>
      </c>
      <c r="HZ19">
        <v>2.6025399999999999</v>
      </c>
      <c r="IA19">
        <v>2.4035600000000001</v>
      </c>
      <c r="IB19">
        <v>30.738800000000001</v>
      </c>
      <c r="IC19">
        <v>24.148800000000001</v>
      </c>
      <c r="ID19">
        <v>2</v>
      </c>
      <c r="IE19">
        <v>463.209</v>
      </c>
      <c r="IF19">
        <v>1293.83</v>
      </c>
      <c r="IG19">
        <v>22.0001</v>
      </c>
      <c r="IH19">
        <v>26.9681</v>
      </c>
      <c r="II19">
        <v>30</v>
      </c>
      <c r="IJ19">
        <v>27.2133</v>
      </c>
      <c r="IK19">
        <v>27.2376</v>
      </c>
      <c r="IL19">
        <v>-1</v>
      </c>
      <c r="IM19">
        <v>3.8978199999999998</v>
      </c>
      <c r="IN19">
        <v>51.2607</v>
      </c>
      <c r="IO19">
        <v>22</v>
      </c>
      <c r="IP19">
        <v>400</v>
      </c>
      <c r="IQ19">
        <v>16.275500000000001</v>
      </c>
      <c r="IR19">
        <v>101.337</v>
      </c>
      <c r="IS19">
        <v>100.65300000000001</v>
      </c>
    </row>
    <row r="20" spans="1:253" x14ac:dyDescent="0.35">
      <c r="A20">
        <v>2</v>
      </c>
      <c r="B20">
        <v>1598364623.0999999</v>
      </c>
      <c r="C20">
        <v>300</v>
      </c>
      <c r="D20" t="s">
        <v>392</v>
      </c>
      <c r="E20" t="s">
        <v>393</v>
      </c>
      <c r="F20" t="s">
        <v>386</v>
      </c>
      <c r="I20">
        <v>1598364623.0999999</v>
      </c>
      <c r="J20">
        <f t="shared" si="0"/>
        <v>1.1031052279376322E-3</v>
      </c>
      <c r="K20">
        <f t="shared" si="1"/>
        <v>1.1031052279376321</v>
      </c>
      <c r="L20">
        <f t="shared" si="2"/>
        <v>-2.0022830466460588</v>
      </c>
      <c r="M20">
        <f t="shared" si="3"/>
        <v>418.68200000000002</v>
      </c>
      <c r="N20">
        <f t="shared" si="4"/>
        <v>442.94310232208511</v>
      </c>
      <c r="O20">
        <f t="shared" si="5"/>
        <v>44.601337129469272</v>
      </c>
      <c r="P20">
        <f t="shared" si="6"/>
        <v>42.158410265664003</v>
      </c>
      <c r="Q20">
        <f t="shared" si="7"/>
        <v>0.10237849958326908</v>
      </c>
      <c r="R20">
        <f t="shared" si="8"/>
        <v>2.9317899014739277</v>
      </c>
      <c r="S20">
        <f t="shared" si="9"/>
        <v>0.10043306824663298</v>
      </c>
      <c r="T20">
        <f t="shared" si="10"/>
        <v>6.2942377841136904E-2</v>
      </c>
      <c r="U20">
        <f t="shared" si="11"/>
        <v>4.7497530032109998E-3</v>
      </c>
      <c r="V20">
        <f t="shared" si="12"/>
        <v>23.376902839593189</v>
      </c>
      <c r="W20">
        <f t="shared" si="13"/>
        <v>23.376902839593189</v>
      </c>
      <c r="X20">
        <f t="shared" si="14"/>
        <v>2.8846918174936538</v>
      </c>
      <c r="Y20">
        <f t="shared" si="15"/>
        <v>61.479572369847666</v>
      </c>
      <c r="Z20">
        <f t="shared" si="16"/>
        <v>1.8044816997312001</v>
      </c>
      <c r="AA20">
        <f t="shared" si="17"/>
        <v>2.9350914949047349</v>
      </c>
      <c r="AB20">
        <f t="shared" si="18"/>
        <v>1.0802101177624537</v>
      </c>
      <c r="AC20">
        <f t="shared" si="19"/>
        <v>-48.646940552049578</v>
      </c>
      <c r="AD20">
        <f t="shared" si="20"/>
        <v>45.409803382155587</v>
      </c>
      <c r="AE20">
        <f t="shared" si="21"/>
        <v>3.2276949583022891</v>
      </c>
      <c r="AF20">
        <f t="shared" si="22"/>
        <v>-4.6924585884937642E-3</v>
      </c>
      <c r="AG20">
        <f t="shared" si="23"/>
        <v>-1.9755892981550165</v>
      </c>
      <c r="AH20">
        <f t="shared" si="24"/>
        <v>1.1016931740278173</v>
      </c>
      <c r="AI20">
        <f t="shared" si="25"/>
        <v>-2.0022830466460588</v>
      </c>
      <c r="AJ20">
        <v>423.91164659482899</v>
      </c>
      <c r="AK20">
        <v>426.35952121212102</v>
      </c>
      <c r="AL20">
        <v>-8.7538039449197905E-4</v>
      </c>
      <c r="AM20">
        <v>67.046342589142697</v>
      </c>
      <c r="AN20">
        <f t="shared" si="26"/>
        <v>1.1031052279376321</v>
      </c>
      <c r="AO20">
        <v>16.622074217619101</v>
      </c>
      <c r="AP20">
        <v>17.921954545454501</v>
      </c>
      <c r="AQ20">
        <v>-2.8468815135615701E-6</v>
      </c>
      <c r="AR20">
        <v>78.430000000000007</v>
      </c>
      <c r="AS20">
        <v>27</v>
      </c>
      <c r="AT20">
        <v>5</v>
      </c>
      <c r="AU20">
        <f t="shared" si="27"/>
        <v>1</v>
      </c>
      <c r="AV20">
        <f t="shared" si="28"/>
        <v>0</v>
      </c>
      <c r="AW20">
        <f t="shared" si="29"/>
        <v>53550.062481757872</v>
      </c>
      <c r="AX20" t="s">
        <v>394</v>
      </c>
      <c r="AY20">
        <v>8239.65</v>
      </c>
      <c r="AZ20">
        <v>619.04384615384595</v>
      </c>
      <c r="BA20">
        <v>3351.89</v>
      </c>
      <c r="BB20">
        <f t="shared" si="30"/>
        <v>0.8153149876177781</v>
      </c>
      <c r="BC20">
        <v>-2.0022830466463799</v>
      </c>
      <c r="BD20" t="s">
        <v>388</v>
      </c>
      <c r="BE20" t="s">
        <v>388</v>
      </c>
      <c r="BF20">
        <v>0</v>
      </c>
      <c r="BG20">
        <v>0</v>
      </c>
      <c r="BH20" t="e">
        <f t="shared" si="31"/>
        <v>#DIV/0!</v>
      </c>
      <c r="BI20">
        <v>0.5</v>
      </c>
      <c r="BJ20">
        <f t="shared" si="32"/>
        <v>2.0998908014195999E-2</v>
      </c>
      <c r="BK20">
        <f t="shared" si="33"/>
        <v>-2.0022830466460588</v>
      </c>
      <c r="BL20" t="e">
        <f t="shared" si="34"/>
        <v>#DIV/0!</v>
      </c>
      <c r="BM20">
        <f t="shared" si="35"/>
        <v>1.5290152159556882E-11</v>
      </c>
      <c r="BN20" t="e">
        <f t="shared" si="36"/>
        <v>#DIV/0!</v>
      </c>
      <c r="BO20" t="e">
        <f t="shared" si="37"/>
        <v>#DIV/0!</v>
      </c>
      <c r="BP20" t="s">
        <v>388</v>
      </c>
      <c r="BQ20">
        <v>0</v>
      </c>
      <c r="BR20" t="e">
        <f t="shared" si="38"/>
        <v>#DIV/0!</v>
      </c>
      <c r="BS20" t="e">
        <f t="shared" si="39"/>
        <v>#DIV/0!</v>
      </c>
      <c r="BT20" t="e">
        <f t="shared" si="40"/>
        <v>#DIV/0!</v>
      </c>
      <c r="BU20" t="e">
        <f t="shared" si="41"/>
        <v>#DIV/0!</v>
      </c>
      <c r="BV20">
        <f t="shared" si="42"/>
        <v>0</v>
      </c>
      <c r="BW20">
        <f t="shared" si="43"/>
        <v>1.2265198299884594</v>
      </c>
      <c r="BX20" t="e">
        <f t="shared" si="44"/>
        <v>#DIV/0!</v>
      </c>
      <c r="BY20" t="e">
        <f t="shared" si="45"/>
        <v>#DIV/0!</v>
      </c>
      <c r="DH20">
        <f t="shared" si="46"/>
        <v>4.99987E-2</v>
      </c>
      <c r="DI20">
        <f t="shared" si="47"/>
        <v>2.0998908014195999E-2</v>
      </c>
      <c r="DJ20">
        <f t="shared" si="48"/>
        <v>0.41998907999999996</v>
      </c>
      <c r="DK20">
        <f t="shared" si="49"/>
        <v>9.4997529999999997E-2</v>
      </c>
      <c r="DL20" t="s">
        <v>389</v>
      </c>
      <c r="DM20">
        <v>2</v>
      </c>
      <c r="DN20" t="b">
        <v>1</v>
      </c>
      <c r="DO20">
        <v>1598364623.0999999</v>
      </c>
      <c r="DP20">
        <v>418.68200000000002</v>
      </c>
      <c r="DQ20">
        <v>416.86500000000001</v>
      </c>
      <c r="DR20">
        <v>17.9206</v>
      </c>
      <c r="DS20">
        <v>16.622399999999999</v>
      </c>
      <c r="DT20">
        <v>418.78399999999999</v>
      </c>
      <c r="DU20">
        <v>17.9236</v>
      </c>
      <c r="DV20">
        <v>500.05399999999997</v>
      </c>
      <c r="DW20">
        <v>100.593</v>
      </c>
      <c r="DX20">
        <v>0.100152</v>
      </c>
      <c r="DY20">
        <v>23.664200000000001</v>
      </c>
      <c r="DZ20">
        <v>22.7972</v>
      </c>
      <c r="EA20">
        <v>999.9</v>
      </c>
      <c r="EB20">
        <v>0</v>
      </c>
      <c r="EC20">
        <v>0</v>
      </c>
      <c r="ED20">
        <v>9953.75</v>
      </c>
      <c r="EE20">
        <v>0</v>
      </c>
      <c r="EF20">
        <v>55.288699999999999</v>
      </c>
      <c r="EG20">
        <v>1.8162499999999999</v>
      </c>
      <c r="EH20">
        <v>426.322</v>
      </c>
      <c r="EI20">
        <v>423.911</v>
      </c>
      <c r="EJ20">
        <v>1.2999700000000001</v>
      </c>
      <c r="EK20">
        <v>416.86500000000001</v>
      </c>
      <c r="EL20">
        <v>16.622399999999999</v>
      </c>
      <c r="EM20">
        <v>1.80287</v>
      </c>
      <c r="EN20">
        <v>1.6720999999999999</v>
      </c>
      <c r="EO20">
        <v>15.8117</v>
      </c>
      <c r="EP20">
        <v>14.639799999999999</v>
      </c>
      <c r="EQ20">
        <v>4.99987E-2</v>
      </c>
      <c r="ER20">
        <v>0</v>
      </c>
      <c r="ES20">
        <v>0</v>
      </c>
      <c r="ET20">
        <v>0</v>
      </c>
      <c r="EU20">
        <v>620.1</v>
      </c>
      <c r="EV20">
        <v>4.99987E-2</v>
      </c>
      <c r="EW20">
        <v>431.07</v>
      </c>
      <c r="EX20">
        <v>-3.07</v>
      </c>
      <c r="EY20">
        <v>36.5</v>
      </c>
      <c r="EZ20">
        <v>40.25</v>
      </c>
      <c r="FA20">
        <v>38.811999999999998</v>
      </c>
      <c r="FB20">
        <v>40.5</v>
      </c>
      <c r="FC20">
        <v>39.125</v>
      </c>
      <c r="FD20">
        <v>0</v>
      </c>
      <c r="FE20">
        <v>0</v>
      </c>
      <c r="FF20">
        <v>0</v>
      </c>
      <c r="FG20">
        <v>298.89999985694902</v>
      </c>
      <c r="FH20">
        <v>0</v>
      </c>
      <c r="FI20">
        <v>619.04384615384595</v>
      </c>
      <c r="FJ20">
        <v>0.41846156409508301</v>
      </c>
      <c r="FK20">
        <v>19.900854649710499</v>
      </c>
      <c r="FL20">
        <v>428.36923076923102</v>
      </c>
      <c r="FM20">
        <v>15</v>
      </c>
      <c r="FN20">
        <v>1598364641.0999999</v>
      </c>
      <c r="FO20" t="s">
        <v>395</v>
      </c>
      <c r="FP20">
        <v>1598364641.0999999</v>
      </c>
      <c r="FQ20">
        <v>1598364641.0999999</v>
      </c>
      <c r="FR20">
        <v>3</v>
      </c>
      <c r="FS20">
        <v>1E-3</v>
      </c>
      <c r="FT20">
        <v>-1E-3</v>
      </c>
      <c r="FU20">
        <v>-0.10199999999999999</v>
      </c>
      <c r="FV20">
        <v>-3.0000000000000001E-3</v>
      </c>
      <c r="FW20">
        <v>417</v>
      </c>
      <c r="FX20">
        <v>17</v>
      </c>
      <c r="FY20">
        <v>0.23</v>
      </c>
      <c r="FZ20">
        <v>0.04</v>
      </c>
      <c r="GA20">
        <v>418.80271428571399</v>
      </c>
      <c r="GB20">
        <v>-0.39911688311666299</v>
      </c>
      <c r="GC20">
        <v>4.2112256848457402E-2</v>
      </c>
      <c r="GD20">
        <v>1</v>
      </c>
      <c r="GE20">
        <v>17.921209523809502</v>
      </c>
      <c r="GF20">
        <v>1.2880519480521199E-2</v>
      </c>
      <c r="GG20">
        <v>1.40878358941815E-3</v>
      </c>
      <c r="GH20">
        <v>1</v>
      </c>
      <c r="GI20">
        <v>2</v>
      </c>
      <c r="GJ20">
        <v>2</v>
      </c>
      <c r="GK20" t="s">
        <v>391</v>
      </c>
      <c r="GL20">
        <v>2.9302299999999999</v>
      </c>
      <c r="GM20">
        <v>2.6715399999999998</v>
      </c>
      <c r="GN20">
        <v>9.3137499999999998E-2</v>
      </c>
      <c r="GO20">
        <v>9.1404600000000003E-2</v>
      </c>
      <c r="GP20">
        <v>8.3700499999999997E-2</v>
      </c>
      <c r="GQ20">
        <v>7.8521800000000003E-2</v>
      </c>
      <c r="GR20">
        <v>28712.3</v>
      </c>
      <c r="GS20">
        <v>29868.799999999999</v>
      </c>
      <c r="GT20">
        <v>28508</v>
      </c>
      <c r="GU20">
        <v>29010.5</v>
      </c>
      <c r="GV20">
        <v>40076.699999999997</v>
      </c>
      <c r="GW20">
        <v>38488.199999999997</v>
      </c>
      <c r="GX20">
        <v>47741.9</v>
      </c>
      <c r="GY20">
        <v>45587.1</v>
      </c>
      <c r="GZ20">
        <v>1.9198500000000001</v>
      </c>
      <c r="HA20">
        <v>2.70235</v>
      </c>
      <c r="HB20">
        <v>6.3620499999999996E-2</v>
      </c>
      <c r="HC20">
        <v>0</v>
      </c>
      <c r="HD20">
        <v>100</v>
      </c>
      <c r="HE20">
        <v>100</v>
      </c>
      <c r="HF20">
        <v>-0.10199999999999999</v>
      </c>
      <c r="HG20">
        <v>-3.0000000000000001E-3</v>
      </c>
      <c r="HH20">
        <v>-0.10270000000002701</v>
      </c>
      <c r="HI20">
        <v>0</v>
      </c>
      <c r="HJ20">
        <v>0</v>
      </c>
      <c r="HK20">
        <v>0</v>
      </c>
      <c r="HL20">
        <v>-1.1999999999972001E-3</v>
      </c>
      <c r="HM20">
        <v>0</v>
      </c>
      <c r="HN20">
        <v>0</v>
      </c>
      <c r="HO20">
        <v>0</v>
      </c>
      <c r="HP20">
        <v>-1</v>
      </c>
      <c r="HQ20">
        <v>-1</v>
      </c>
      <c r="HR20">
        <v>-1</v>
      </c>
      <c r="HS20">
        <v>-1</v>
      </c>
      <c r="HT20">
        <v>4.5999999999999996</v>
      </c>
      <c r="HU20">
        <v>4.7</v>
      </c>
      <c r="HV20">
        <v>0.155029</v>
      </c>
      <c r="HW20">
        <v>4.99878</v>
      </c>
      <c r="HX20">
        <v>2.6025399999999999</v>
      </c>
      <c r="HY20">
        <v>2.9382299999999999</v>
      </c>
      <c r="HZ20">
        <v>2.6025399999999999</v>
      </c>
      <c r="IA20">
        <v>2.3803700000000001</v>
      </c>
      <c r="IB20">
        <v>30.8902</v>
      </c>
      <c r="IC20">
        <v>24.148800000000001</v>
      </c>
      <c r="ID20">
        <v>2</v>
      </c>
      <c r="IE20">
        <v>463.36500000000001</v>
      </c>
      <c r="IF20">
        <v>1292.45</v>
      </c>
      <c r="IG20">
        <v>22.000299999999999</v>
      </c>
      <c r="IH20">
        <v>26.961300000000001</v>
      </c>
      <c r="II20">
        <v>30</v>
      </c>
      <c r="IJ20">
        <v>27.2087</v>
      </c>
      <c r="IK20">
        <v>27.233000000000001</v>
      </c>
      <c r="IL20">
        <v>-1</v>
      </c>
      <c r="IM20">
        <v>3.8978199999999998</v>
      </c>
      <c r="IN20">
        <v>51.2607</v>
      </c>
      <c r="IO20">
        <v>22</v>
      </c>
      <c r="IP20">
        <v>400</v>
      </c>
      <c r="IQ20">
        <v>16.275500000000001</v>
      </c>
      <c r="IR20">
        <v>101.34</v>
      </c>
      <c r="IS20">
        <v>100.678</v>
      </c>
    </row>
    <row r="21" spans="1:253" x14ac:dyDescent="0.35">
      <c r="A21">
        <v>3</v>
      </c>
      <c r="B21">
        <v>1598364923.0999999</v>
      </c>
      <c r="C21">
        <v>600</v>
      </c>
      <c r="D21" t="s">
        <v>396</v>
      </c>
      <c r="E21" t="s">
        <v>397</v>
      </c>
      <c r="F21" t="s">
        <v>386</v>
      </c>
      <c r="I21">
        <v>1598364923.0999999</v>
      </c>
      <c r="J21">
        <f t="shared" si="0"/>
        <v>1.1108631579338933E-3</v>
      </c>
      <c r="K21">
        <f t="shared" si="1"/>
        <v>1.1108631579338932</v>
      </c>
      <c r="L21">
        <f t="shared" si="2"/>
        <v>-1.9036387895905127</v>
      </c>
      <c r="M21">
        <f t="shared" si="3"/>
        <v>415.43700000000001</v>
      </c>
      <c r="N21">
        <f t="shared" si="4"/>
        <v>437.80296446640222</v>
      </c>
      <c r="O21">
        <f t="shared" si="5"/>
        <v>44.081887088181084</v>
      </c>
      <c r="P21">
        <f t="shared" si="6"/>
        <v>41.829883332500998</v>
      </c>
      <c r="Q21">
        <f t="shared" si="7"/>
        <v>0.10399412926119378</v>
      </c>
      <c r="R21">
        <f t="shared" si="8"/>
        <v>2.9451284357024292</v>
      </c>
      <c r="S21">
        <f t="shared" si="9"/>
        <v>0.1019963605689926</v>
      </c>
      <c r="T21">
        <f t="shared" si="10"/>
        <v>6.3924020403275633E-2</v>
      </c>
      <c r="U21">
        <f t="shared" si="11"/>
        <v>4.7497530032109998E-3</v>
      </c>
      <c r="V21">
        <f t="shared" si="12"/>
        <v>23.370804733465274</v>
      </c>
      <c r="W21">
        <f t="shared" si="13"/>
        <v>23.370804733465274</v>
      </c>
      <c r="X21">
        <f t="shared" si="14"/>
        <v>2.8836303011010269</v>
      </c>
      <c r="Y21">
        <f t="shared" si="15"/>
        <v>61.775232533459665</v>
      </c>
      <c r="Z21">
        <f t="shared" si="16"/>
        <v>1.8125809539714</v>
      </c>
      <c r="AA21">
        <f t="shared" si="17"/>
        <v>2.9341548054710138</v>
      </c>
      <c r="AB21">
        <f t="shared" si="18"/>
        <v>1.071049347129627</v>
      </c>
      <c r="AC21">
        <f t="shared" si="19"/>
        <v>-48.989065264884694</v>
      </c>
      <c r="AD21">
        <f t="shared" si="20"/>
        <v>45.74312230435892</v>
      </c>
      <c r="AE21">
        <f t="shared" si="21"/>
        <v>3.2364748187122201</v>
      </c>
      <c r="AF21">
        <f t="shared" si="22"/>
        <v>-4.7183888103461413E-3</v>
      </c>
      <c r="AG21">
        <f t="shared" si="23"/>
        <v>-2.032844818345485</v>
      </c>
      <c r="AH21">
        <f t="shared" si="24"/>
        <v>1.1119735002229791</v>
      </c>
      <c r="AI21">
        <f t="shared" si="25"/>
        <v>-1.9036387895905127</v>
      </c>
      <c r="AJ21">
        <v>420.65353253333302</v>
      </c>
      <c r="AK21">
        <v>423.08680606060602</v>
      </c>
      <c r="AL21">
        <v>-2.0163203463240301E-2</v>
      </c>
      <c r="AM21">
        <v>67.05</v>
      </c>
      <c r="AN21">
        <f t="shared" si="26"/>
        <v>1.1108631579338932</v>
      </c>
      <c r="AO21">
        <v>16.691638900952402</v>
      </c>
      <c r="AP21">
        <v>18.0005733333333</v>
      </c>
      <c r="AQ21">
        <v>9.20028011203207E-6</v>
      </c>
      <c r="AR21">
        <v>78.430000000000007</v>
      </c>
      <c r="AS21">
        <v>27</v>
      </c>
      <c r="AT21">
        <v>5</v>
      </c>
      <c r="AU21">
        <f t="shared" si="27"/>
        <v>1</v>
      </c>
      <c r="AV21">
        <f t="shared" si="28"/>
        <v>0</v>
      </c>
      <c r="AW21">
        <f t="shared" si="29"/>
        <v>53942.350887862041</v>
      </c>
      <c r="AX21" t="s">
        <v>398</v>
      </c>
      <c r="AY21">
        <v>8239.9500000000007</v>
      </c>
      <c r="AZ21">
        <v>619.44538461538502</v>
      </c>
      <c r="BA21">
        <v>3320.36</v>
      </c>
      <c r="BB21">
        <f t="shared" si="30"/>
        <v>0.81344029424056874</v>
      </c>
      <c r="BC21">
        <v>-1.9036387895900899</v>
      </c>
      <c r="BD21" t="s">
        <v>388</v>
      </c>
      <c r="BE21" t="s">
        <v>388</v>
      </c>
      <c r="BF21">
        <v>0</v>
      </c>
      <c r="BG21">
        <v>0</v>
      </c>
      <c r="BH21" t="e">
        <f t="shared" si="31"/>
        <v>#DIV/0!</v>
      </c>
      <c r="BI21">
        <v>0.5</v>
      </c>
      <c r="BJ21">
        <f t="shared" si="32"/>
        <v>2.0998908014195999E-2</v>
      </c>
      <c r="BK21">
        <f t="shared" si="33"/>
        <v>-1.9036387895905127</v>
      </c>
      <c r="BL21" t="e">
        <f t="shared" si="34"/>
        <v>#DIV/0!</v>
      </c>
      <c r="BM21">
        <f t="shared" si="35"/>
        <v>-2.0133091086996062E-11</v>
      </c>
      <c r="BN21" t="e">
        <f t="shared" si="36"/>
        <v>#DIV/0!</v>
      </c>
      <c r="BO21" t="e">
        <f t="shared" si="37"/>
        <v>#DIV/0!</v>
      </c>
      <c r="BP21" t="s">
        <v>388</v>
      </c>
      <c r="BQ21">
        <v>0</v>
      </c>
      <c r="BR21" t="e">
        <f t="shared" si="38"/>
        <v>#DIV/0!</v>
      </c>
      <c r="BS21" t="e">
        <f t="shared" si="39"/>
        <v>#DIV/0!</v>
      </c>
      <c r="BT21" t="e">
        <f t="shared" si="40"/>
        <v>#DIV/0!</v>
      </c>
      <c r="BU21" t="e">
        <f t="shared" si="41"/>
        <v>#DIV/0!</v>
      </c>
      <c r="BV21">
        <f t="shared" si="42"/>
        <v>0</v>
      </c>
      <c r="BW21">
        <f t="shared" si="43"/>
        <v>1.2293465262052259</v>
      </c>
      <c r="BX21" t="e">
        <f t="shared" si="44"/>
        <v>#DIV/0!</v>
      </c>
      <c r="BY21" t="e">
        <f t="shared" si="45"/>
        <v>#DIV/0!</v>
      </c>
      <c r="DH21">
        <f t="shared" si="46"/>
        <v>4.99987E-2</v>
      </c>
      <c r="DI21">
        <f t="shared" si="47"/>
        <v>2.0998908014195999E-2</v>
      </c>
      <c r="DJ21">
        <f t="shared" si="48"/>
        <v>0.41998907999999996</v>
      </c>
      <c r="DK21">
        <f t="shared" si="49"/>
        <v>9.4997529999999997E-2</v>
      </c>
      <c r="DL21" t="s">
        <v>389</v>
      </c>
      <c r="DM21">
        <v>2</v>
      </c>
      <c r="DN21" t="b">
        <v>1</v>
      </c>
      <c r="DO21">
        <v>1598364923.0999999</v>
      </c>
      <c r="DP21">
        <v>415.43700000000001</v>
      </c>
      <c r="DQ21">
        <v>413.55200000000002</v>
      </c>
      <c r="DR21">
        <v>18.001799999999999</v>
      </c>
      <c r="DS21">
        <v>16.691500000000001</v>
      </c>
      <c r="DT21">
        <v>415.56799999999998</v>
      </c>
      <c r="DU21">
        <v>18.003799999999998</v>
      </c>
      <c r="DV21">
        <v>500.01799999999997</v>
      </c>
      <c r="DW21">
        <v>100.589</v>
      </c>
      <c r="DX21">
        <v>9.9873000000000003E-2</v>
      </c>
      <c r="DY21">
        <v>23.658899999999999</v>
      </c>
      <c r="DZ21">
        <v>22.801400000000001</v>
      </c>
      <c r="EA21">
        <v>999.9</v>
      </c>
      <c r="EB21">
        <v>0</v>
      </c>
      <c r="EC21">
        <v>0</v>
      </c>
      <c r="ED21">
        <v>10030</v>
      </c>
      <c r="EE21">
        <v>0</v>
      </c>
      <c r="EF21">
        <v>56.984699999999997</v>
      </c>
      <c r="EG21">
        <v>1.9133</v>
      </c>
      <c r="EH21">
        <v>423.08199999999999</v>
      </c>
      <c r="EI21">
        <v>420.572</v>
      </c>
      <c r="EJ21">
        <v>1.30975</v>
      </c>
      <c r="EK21">
        <v>413.55200000000002</v>
      </c>
      <c r="EL21">
        <v>16.691500000000001</v>
      </c>
      <c r="EM21">
        <v>1.81073</v>
      </c>
      <c r="EN21">
        <v>1.6789799999999999</v>
      </c>
      <c r="EO21">
        <v>15.8797</v>
      </c>
      <c r="EP21">
        <v>14.7035</v>
      </c>
      <c r="EQ21">
        <v>4.99987E-2</v>
      </c>
      <c r="ER21">
        <v>0</v>
      </c>
      <c r="ES21">
        <v>0</v>
      </c>
      <c r="ET21">
        <v>0</v>
      </c>
      <c r="EU21">
        <v>622.47</v>
      </c>
      <c r="EV21">
        <v>4.99987E-2</v>
      </c>
      <c r="EW21">
        <v>451.51</v>
      </c>
      <c r="EX21">
        <v>-2.38</v>
      </c>
      <c r="EY21">
        <v>36.436999999999998</v>
      </c>
      <c r="EZ21">
        <v>40.25</v>
      </c>
      <c r="FA21">
        <v>38.75</v>
      </c>
      <c r="FB21">
        <v>40.436999999999998</v>
      </c>
      <c r="FC21">
        <v>39.061999999999998</v>
      </c>
      <c r="FD21">
        <v>0</v>
      </c>
      <c r="FE21">
        <v>0</v>
      </c>
      <c r="FF21">
        <v>0</v>
      </c>
      <c r="FG21">
        <v>298.90000009536698</v>
      </c>
      <c r="FH21">
        <v>0</v>
      </c>
      <c r="FI21">
        <v>619.44538461538502</v>
      </c>
      <c r="FJ21">
        <v>12.118974328873</v>
      </c>
      <c r="FK21">
        <v>-14.908034180349301</v>
      </c>
      <c r="FL21">
        <v>455.41307692307703</v>
      </c>
      <c r="FM21">
        <v>15</v>
      </c>
      <c r="FN21">
        <v>1598364950.0999999</v>
      </c>
      <c r="FO21" t="s">
        <v>399</v>
      </c>
      <c r="FP21">
        <v>1598364950.0999999</v>
      </c>
      <c r="FQ21">
        <v>1598364941.0999999</v>
      </c>
      <c r="FR21">
        <v>4</v>
      </c>
      <c r="FS21">
        <v>-2.9000000000000001E-2</v>
      </c>
      <c r="FT21">
        <v>0</v>
      </c>
      <c r="FU21">
        <v>-0.13100000000000001</v>
      </c>
      <c r="FV21">
        <v>-2E-3</v>
      </c>
      <c r="FW21">
        <v>413</v>
      </c>
      <c r="FX21">
        <v>17</v>
      </c>
      <c r="FY21">
        <v>0.54</v>
      </c>
      <c r="FZ21">
        <v>0.05</v>
      </c>
      <c r="GA21">
        <v>415.56847619047602</v>
      </c>
      <c r="GB21">
        <v>-0.44306493506453498</v>
      </c>
      <c r="GC21">
        <v>4.84243337566264E-2</v>
      </c>
      <c r="GD21">
        <v>1</v>
      </c>
      <c r="GE21">
        <v>17.997519047619001</v>
      </c>
      <c r="GF21">
        <v>1.1883116883151201E-2</v>
      </c>
      <c r="GG21">
        <v>1.6182350902315401E-3</v>
      </c>
      <c r="GH21">
        <v>1</v>
      </c>
      <c r="GI21">
        <v>2</v>
      </c>
      <c r="GJ21">
        <v>2</v>
      </c>
      <c r="GK21" t="s">
        <v>391</v>
      </c>
      <c r="GL21">
        <v>2.9301400000000002</v>
      </c>
      <c r="GM21">
        <v>2.6719200000000001</v>
      </c>
      <c r="GN21">
        <v>9.2592900000000006E-2</v>
      </c>
      <c r="GO21">
        <v>9.0849700000000005E-2</v>
      </c>
      <c r="GP21">
        <v>8.3971100000000007E-2</v>
      </c>
      <c r="GQ21">
        <v>7.8759499999999996E-2</v>
      </c>
      <c r="GR21">
        <v>28729.3</v>
      </c>
      <c r="GS21">
        <v>29893.3</v>
      </c>
      <c r="GT21">
        <v>28507.8</v>
      </c>
      <c r="GU21">
        <v>29016.6</v>
      </c>
      <c r="GV21">
        <v>40065.4</v>
      </c>
      <c r="GW21">
        <v>38487.300000000003</v>
      </c>
      <c r="GX21">
        <v>47742.5</v>
      </c>
      <c r="GY21">
        <v>45597.9</v>
      </c>
      <c r="GZ21">
        <v>1.9200999999999999</v>
      </c>
      <c r="HA21">
        <v>2.7014999999999998</v>
      </c>
      <c r="HB21">
        <v>6.2793500000000002E-2</v>
      </c>
      <c r="HC21">
        <v>0</v>
      </c>
      <c r="HD21">
        <v>100</v>
      </c>
      <c r="HE21">
        <v>100</v>
      </c>
      <c r="HF21">
        <v>-0.13100000000000001</v>
      </c>
      <c r="HG21">
        <v>-2E-3</v>
      </c>
      <c r="HH21">
        <v>-0.102000000000032</v>
      </c>
      <c r="HI21">
        <v>0</v>
      </c>
      <c r="HJ21">
        <v>0</v>
      </c>
      <c r="HK21">
        <v>0</v>
      </c>
      <c r="HL21">
        <v>-2.5700000000021799E-3</v>
      </c>
      <c r="HM21">
        <v>0</v>
      </c>
      <c r="HN21">
        <v>0</v>
      </c>
      <c r="HO21">
        <v>0</v>
      </c>
      <c r="HP21">
        <v>-1</v>
      </c>
      <c r="HQ21">
        <v>-1</v>
      </c>
      <c r="HR21">
        <v>-1</v>
      </c>
      <c r="HS21">
        <v>-1</v>
      </c>
      <c r="HT21">
        <v>4.7</v>
      </c>
      <c r="HU21">
        <v>4.7</v>
      </c>
      <c r="HV21">
        <v>0.155029</v>
      </c>
      <c r="HW21">
        <v>4.99878</v>
      </c>
      <c r="HX21">
        <v>2.6025399999999999</v>
      </c>
      <c r="HY21">
        <v>2.9370099999999999</v>
      </c>
      <c r="HZ21">
        <v>2.6025399999999999</v>
      </c>
      <c r="IA21">
        <v>2.4536099999999998</v>
      </c>
      <c r="IB21">
        <v>31.041899999999998</v>
      </c>
      <c r="IC21">
        <v>24.148800000000001</v>
      </c>
      <c r="ID21">
        <v>2</v>
      </c>
      <c r="IE21">
        <v>463.512</v>
      </c>
      <c r="IF21">
        <v>1291.26</v>
      </c>
      <c r="IG21">
        <v>22.000299999999999</v>
      </c>
      <c r="IH21">
        <v>26.961300000000001</v>
      </c>
      <c r="II21">
        <v>30.0001</v>
      </c>
      <c r="IJ21">
        <v>27.2087</v>
      </c>
      <c r="IK21">
        <v>27.233000000000001</v>
      </c>
      <c r="IL21">
        <v>-1</v>
      </c>
      <c r="IM21">
        <v>3.8978199999999998</v>
      </c>
      <c r="IN21">
        <v>51.2607</v>
      </c>
      <c r="IO21">
        <v>22</v>
      </c>
      <c r="IP21">
        <v>400</v>
      </c>
      <c r="IQ21">
        <v>16.275500000000001</v>
      </c>
      <c r="IR21">
        <v>101.34099999999999</v>
      </c>
      <c r="IS21">
        <v>100.70099999999999</v>
      </c>
    </row>
    <row r="22" spans="1:253" x14ac:dyDescent="0.35">
      <c r="A22">
        <v>4</v>
      </c>
      <c r="B22">
        <v>1598365223.0999999</v>
      </c>
      <c r="C22">
        <v>900</v>
      </c>
      <c r="D22" t="s">
        <v>400</v>
      </c>
      <c r="E22" t="s">
        <v>401</v>
      </c>
      <c r="F22" t="s">
        <v>386</v>
      </c>
      <c r="I22">
        <v>1598365223.0999999</v>
      </c>
      <c r="J22">
        <f t="shared" si="0"/>
        <v>1.1194646928677646E-3</v>
      </c>
      <c r="K22">
        <f t="shared" si="1"/>
        <v>1.1194646928677645</v>
      </c>
      <c r="L22">
        <f t="shared" si="2"/>
        <v>-2.0140044555494376</v>
      </c>
      <c r="M22">
        <f t="shared" si="3"/>
        <v>413.88299999999998</v>
      </c>
      <c r="N22">
        <f t="shared" si="4"/>
        <v>437.54327609341914</v>
      </c>
      <c r="O22">
        <f t="shared" si="5"/>
        <v>44.057188939447904</v>
      </c>
      <c r="P22">
        <f t="shared" si="6"/>
        <v>41.674784018237993</v>
      </c>
      <c r="Q22">
        <f t="shared" si="7"/>
        <v>0.10574628575935251</v>
      </c>
      <c r="R22">
        <f t="shared" si="8"/>
        <v>2.9357363551657127</v>
      </c>
      <c r="S22">
        <f t="shared" si="9"/>
        <v>0.10367488430594307</v>
      </c>
      <c r="T22">
        <f t="shared" si="10"/>
        <v>6.4979530337932898E-2</v>
      </c>
      <c r="U22">
        <f t="shared" si="11"/>
        <v>4.7497530032109998E-3</v>
      </c>
      <c r="V22">
        <f t="shared" si="12"/>
        <v>23.365006059094107</v>
      </c>
      <c r="W22">
        <f t="shared" si="13"/>
        <v>23.365006059094107</v>
      </c>
      <c r="X22">
        <f t="shared" si="14"/>
        <v>2.8826212246472744</v>
      </c>
      <c r="Y22">
        <f t="shared" si="15"/>
        <v>62.063953680804453</v>
      </c>
      <c r="Z22">
        <f t="shared" si="16"/>
        <v>1.8207563841263998</v>
      </c>
      <c r="AA22">
        <f t="shared" si="17"/>
        <v>2.9336777245783736</v>
      </c>
      <c r="AB22">
        <f t="shared" si="18"/>
        <v>1.0618648405208746</v>
      </c>
      <c r="AC22">
        <f t="shared" si="19"/>
        <v>-49.368392955468416</v>
      </c>
      <c r="AD22">
        <f t="shared" si="20"/>
        <v>46.087678050748252</v>
      </c>
      <c r="AE22">
        <f t="shared" si="21"/>
        <v>3.2711448389863924</v>
      </c>
      <c r="AF22">
        <f t="shared" si="22"/>
        <v>-4.8203127305583848E-3</v>
      </c>
      <c r="AG22">
        <f t="shared" si="23"/>
        <v>-2.0405312054717624</v>
      </c>
      <c r="AH22">
        <f t="shared" si="24"/>
        <v>1.1187337858085045</v>
      </c>
      <c r="AI22">
        <f t="shared" si="25"/>
        <v>-2.0140044555494376</v>
      </c>
      <c r="AJ22">
        <v>419.06376640826301</v>
      </c>
      <c r="AK22">
        <v>421.52365454545497</v>
      </c>
      <c r="AL22">
        <v>-3.45030425294041E-4</v>
      </c>
      <c r="AM22">
        <v>67.047079481505506</v>
      </c>
      <c r="AN22">
        <f t="shared" si="26"/>
        <v>1.1194646928677645</v>
      </c>
      <c r="AO22">
        <v>16.763106856666699</v>
      </c>
      <c r="AP22">
        <v>18.082118787878802</v>
      </c>
      <c r="AQ22">
        <v>7.7681613983492405E-6</v>
      </c>
      <c r="AR22">
        <v>78.430000000000007</v>
      </c>
      <c r="AS22">
        <v>27</v>
      </c>
      <c r="AT22">
        <v>5</v>
      </c>
      <c r="AU22">
        <f t="shared" si="27"/>
        <v>1</v>
      </c>
      <c r="AV22">
        <f t="shared" si="28"/>
        <v>0</v>
      </c>
      <c r="AW22">
        <f t="shared" si="29"/>
        <v>53667.17313977889</v>
      </c>
      <c r="AX22" t="s">
        <v>402</v>
      </c>
      <c r="AY22">
        <v>8241.4</v>
      </c>
      <c r="AZ22">
        <v>619.331538461538</v>
      </c>
      <c r="BA22">
        <v>3298.74</v>
      </c>
      <c r="BB22">
        <f t="shared" si="30"/>
        <v>0.81225209065839143</v>
      </c>
      <c r="BC22">
        <v>-2.0140044555488799</v>
      </c>
      <c r="BD22" t="s">
        <v>388</v>
      </c>
      <c r="BE22" t="s">
        <v>388</v>
      </c>
      <c r="BF22">
        <v>0</v>
      </c>
      <c r="BG22">
        <v>0</v>
      </c>
      <c r="BH22" t="e">
        <f t="shared" si="31"/>
        <v>#DIV/0!</v>
      </c>
      <c r="BI22">
        <v>0.5</v>
      </c>
      <c r="BJ22">
        <f t="shared" si="32"/>
        <v>2.0998908014195999E-2</v>
      </c>
      <c r="BK22">
        <f t="shared" si="33"/>
        <v>-2.0140044555494376</v>
      </c>
      <c r="BL22" t="e">
        <f t="shared" si="34"/>
        <v>#DIV/0!</v>
      </c>
      <c r="BM22">
        <f t="shared" si="35"/>
        <v>-2.6562145383683879E-11</v>
      </c>
      <c r="BN22" t="e">
        <f t="shared" si="36"/>
        <v>#DIV/0!</v>
      </c>
      <c r="BO22" t="e">
        <f t="shared" si="37"/>
        <v>#DIV/0!</v>
      </c>
      <c r="BP22" t="s">
        <v>388</v>
      </c>
      <c r="BQ22">
        <v>0</v>
      </c>
      <c r="BR22" t="e">
        <f t="shared" si="38"/>
        <v>#DIV/0!</v>
      </c>
      <c r="BS22" t="e">
        <f t="shared" si="39"/>
        <v>#DIV/0!</v>
      </c>
      <c r="BT22" t="e">
        <f t="shared" si="40"/>
        <v>#DIV/0!</v>
      </c>
      <c r="BU22" t="e">
        <f t="shared" si="41"/>
        <v>#DIV/0!</v>
      </c>
      <c r="BV22">
        <f t="shared" si="42"/>
        <v>0</v>
      </c>
      <c r="BW22">
        <f t="shared" si="43"/>
        <v>1.2311448766963773</v>
      </c>
      <c r="BX22" t="e">
        <f t="shared" si="44"/>
        <v>#DIV/0!</v>
      </c>
      <c r="BY22" t="e">
        <f t="shared" si="45"/>
        <v>#DIV/0!</v>
      </c>
      <c r="DH22">
        <f t="shared" si="46"/>
        <v>4.99987E-2</v>
      </c>
      <c r="DI22">
        <f t="shared" si="47"/>
        <v>2.0998908014195999E-2</v>
      </c>
      <c r="DJ22">
        <f t="shared" si="48"/>
        <v>0.41998907999999996</v>
      </c>
      <c r="DK22">
        <f t="shared" si="49"/>
        <v>9.4997529999999997E-2</v>
      </c>
      <c r="DL22" t="s">
        <v>389</v>
      </c>
      <c r="DM22">
        <v>2</v>
      </c>
      <c r="DN22" t="b">
        <v>1</v>
      </c>
      <c r="DO22">
        <v>1598365223.0999999</v>
      </c>
      <c r="DP22">
        <v>413.88299999999998</v>
      </c>
      <c r="DQ22">
        <v>411.99</v>
      </c>
      <c r="DR22">
        <v>18.0824</v>
      </c>
      <c r="DS22">
        <v>16.764199999999999</v>
      </c>
      <c r="DT22">
        <v>414.02600000000001</v>
      </c>
      <c r="DU22">
        <v>18.084399999999999</v>
      </c>
      <c r="DV22">
        <v>500.00200000000001</v>
      </c>
      <c r="DW22">
        <v>100.592</v>
      </c>
      <c r="DX22">
        <v>0.100186</v>
      </c>
      <c r="DY22">
        <v>23.656199999999998</v>
      </c>
      <c r="DZ22">
        <v>22.795300000000001</v>
      </c>
      <c r="EA22">
        <v>999.9</v>
      </c>
      <c r="EB22">
        <v>0</v>
      </c>
      <c r="EC22">
        <v>0</v>
      </c>
      <c r="ED22">
        <v>9976.25</v>
      </c>
      <c r="EE22">
        <v>0</v>
      </c>
      <c r="EF22">
        <v>50.879199999999997</v>
      </c>
      <c r="EG22">
        <v>1.9054</v>
      </c>
      <c r="EH22">
        <v>421.517</v>
      </c>
      <c r="EI22">
        <v>419.01400000000001</v>
      </c>
      <c r="EJ22">
        <v>1.3180499999999999</v>
      </c>
      <c r="EK22">
        <v>411.99</v>
      </c>
      <c r="EL22">
        <v>16.764199999999999</v>
      </c>
      <c r="EM22">
        <v>1.8189200000000001</v>
      </c>
      <c r="EN22">
        <v>1.68634</v>
      </c>
      <c r="EO22">
        <v>15.9504</v>
      </c>
      <c r="EP22">
        <v>14.7712</v>
      </c>
      <c r="EQ22">
        <v>4.99987E-2</v>
      </c>
      <c r="ER22">
        <v>0</v>
      </c>
      <c r="ES22">
        <v>0</v>
      </c>
      <c r="ET22">
        <v>0</v>
      </c>
      <c r="EU22">
        <v>617.82000000000005</v>
      </c>
      <c r="EV22">
        <v>4.99987E-2</v>
      </c>
      <c r="EW22">
        <v>453.56</v>
      </c>
      <c r="EX22">
        <v>-2.98</v>
      </c>
      <c r="EY22">
        <v>36.436999999999998</v>
      </c>
      <c r="EZ22">
        <v>40.25</v>
      </c>
      <c r="FA22">
        <v>38.75</v>
      </c>
      <c r="FB22">
        <v>40.5</v>
      </c>
      <c r="FC22">
        <v>39.061999999999998</v>
      </c>
      <c r="FD22">
        <v>0</v>
      </c>
      <c r="FE22">
        <v>0</v>
      </c>
      <c r="FF22">
        <v>0</v>
      </c>
      <c r="FG22">
        <v>298.90000009536698</v>
      </c>
      <c r="FH22">
        <v>0</v>
      </c>
      <c r="FI22">
        <v>619.331538461538</v>
      </c>
      <c r="FJ22">
        <v>-6.5285471184530204</v>
      </c>
      <c r="FK22">
        <v>284.62871763596598</v>
      </c>
      <c r="FL22">
        <v>403.77192307692297</v>
      </c>
      <c r="FM22">
        <v>15</v>
      </c>
      <c r="FN22">
        <v>1598365255.0999999</v>
      </c>
      <c r="FO22" t="s">
        <v>403</v>
      </c>
      <c r="FP22">
        <v>1598365255.0999999</v>
      </c>
      <c r="FQ22">
        <v>1598365244.0999999</v>
      </c>
      <c r="FR22">
        <v>5</v>
      </c>
      <c r="FS22">
        <v>-1.2E-2</v>
      </c>
      <c r="FT22">
        <v>0</v>
      </c>
      <c r="FU22">
        <v>-0.14299999999999999</v>
      </c>
      <c r="FV22">
        <v>-2E-3</v>
      </c>
      <c r="FW22">
        <v>412</v>
      </c>
      <c r="FX22">
        <v>17</v>
      </c>
      <c r="FY22">
        <v>0.5</v>
      </c>
      <c r="FZ22">
        <v>0.08</v>
      </c>
      <c r="GA22">
        <v>413.91595000000001</v>
      </c>
      <c r="GB22">
        <v>-1.30375939854283E-2</v>
      </c>
      <c r="GC22">
        <v>1.22248721874722E-2</v>
      </c>
      <c r="GD22">
        <v>1</v>
      </c>
      <c r="GE22">
        <v>18.078420000000001</v>
      </c>
      <c r="GF22">
        <v>1.7548872180453701E-2</v>
      </c>
      <c r="GG22">
        <v>1.7893015397076001E-3</v>
      </c>
      <c r="GH22">
        <v>1</v>
      </c>
      <c r="GI22">
        <v>2</v>
      </c>
      <c r="GJ22">
        <v>2</v>
      </c>
      <c r="GK22" t="s">
        <v>391</v>
      </c>
      <c r="GL22">
        <v>2.9300799999999998</v>
      </c>
      <c r="GM22">
        <v>2.67178</v>
      </c>
      <c r="GN22">
        <v>9.2333700000000005E-2</v>
      </c>
      <c r="GO22">
        <v>9.0590199999999996E-2</v>
      </c>
      <c r="GP22">
        <v>8.4246299999999996E-2</v>
      </c>
      <c r="GQ22">
        <v>7.9013399999999998E-2</v>
      </c>
      <c r="GR22">
        <v>28736.7</v>
      </c>
      <c r="GS22">
        <v>29906.6</v>
      </c>
      <c r="GT22">
        <v>28507</v>
      </c>
      <c r="GU22">
        <v>29021.3</v>
      </c>
      <c r="GV22">
        <v>40053.199999999997</v>
      </c>
      <c r="GW22">
        <v>38483.9</v>
      </c>
      <c r="GX22">
        <v>47742.400000000001</v>
      </c>
      <c r="GY22">
        <v>45606.400000000001</v>
      </c>
      <c r="GZ22">
        <v>1.9202699999999999</v>
      </c>
      <c r="HA22">
        <v>2.7013799999999999</v>
      </c>
      <c r="HB22">
        <v>6.4760399999999996E-2</v>
      </c>
      <c r="HC22">
        <v>0</v>
      </c>
      <c r="HD22">
        <v>100</v>
      </c>
      <c r="HE22">
        <v>100</v>
      </c>
      <c r="HF22">
        <v>-0.14299999999999999</v>
      </c>
      <c r="HG22">
        <v>-2E-3</v>
      </c>
      <c r="HH22">
        <v>-0.13072727272725601</v>
      </c>
      <c r="HI22">
        <v>0</v>
      </c>
      <c r="HJ22">
        <v>0</v>
      </c>
      <c r="HK22">
        <v>0</v>
      </c>
      <c r="HL22">
        <v>-2.2100000000016E-3</v>
      </c>
      <c r="HM22">
        <v>0</v>
      </c>
      <c r="HN22">
        <v>0</v>
      </c>
      <c r="HO22">
        <v>0</v>
      </c>
      <c r="HP22">
        <v>-1</v>
      </c>
      <c r="HQ22">
        <v>-1</v>
      </c>
      <c r="HR22">
        <v>-1</v>
      </c>
      <c r="HS22">
        <v>-1</v>
      </c>
      <c r="HT22">
        <v>4.5</v>
      </c>
      <c r="HU22">
        <v>4.7</v>
      </c>
      <c r="HV22">
        <v>0.153809</v>
      </c>
      <c r="HW22">
        <v>4.99878</v>
      </c>
      <c r="HX22">
        <v>2.6025399999999999</v>
      </c>
      <c r="HY22">
        <v>2.9382299999999999</v>
      </c>
      <c r="HZ22">
        <v>2.6025399999999999</v>
      </c>
      <c r="IA22">
        <v>2.4194300000000002</v>
      </c>
      <c r="IB22">
        <v>31.150400000000001</v>
      </c>
      <c r="IC22">
        <v>24.148800000000001</v>
      </c>
      <c r="ID22">
        <v>2</v>
      </c>
      <c r="IE22">
        <v>463.685</v>
      </c>
      <c r="IF22">
        <v>1291.26</v>
      </c>
      <c r="IG22">
        <v>22</v>
      </c>
      <c r="IH22">
        <v>26.975000000000001</v>
      </c>
      <c r="II22">
        <v>30.0002</v>
      </c>
      <c r="IJ22">
        <v>27.2179</v>
      </c>
      <c r="IK22">
        <v>27.239899999999999</v>
      </c>
      <c r="IL22">
        <v>-1</v>
      </c>
      <c r="IM22">
        <v>3.8978199999999998</v>
      </c>
      <c r="IN22">
        <v>51.2607</v>
      </c>
      <c r="IO22">
        <v>22</v>
      </c>
      <c r="IP22">
        <v>400</v>
      </c>
      <c r="IQ22">
        <v>16.275500000000001</v>
      </c>
      <c r="IR22">
        <v>101.34</v>
      </c>
      <c r="IS22">
        <v>100.71899999999999</v>
      </c>
    </row>
    <row r="23" spans="1:253" x14ac:dyDescent="0.35">
      <c r="A23">
        <v>5</v>
      </c>
      <c r="B23">
        <v>1598365524</v>
      </c>
      <c r="C23">
        <v>1200.9000000953699</v>
      </c>
      <c r="D23" t="s">
        <v>404</v>
      </c>
      <c r="E23" t="s">
        <v>405</v>
      </c>
      <c r="F23" t="s">
        <v>386</v>
      </c>
      <c r="I23">
        <v>1598365524</v>
      </c>
      <c r="J23">
        <f t="shared" si="0"/>
        <v>1.1245940502093239E-3</v>
      </c>
      <c r="K23">
        <f t="shared" si="1"/>
        <v>1.1245940502093239</v>
      </c>
      <c r="L23">
        <f t="shared" si="2"/>
        <v>-1.960649507032429</v>
      </c>
      <c r="M23">
        <f t="shared" si="3"/>
        <v>413.21</v>
      </c>
      <c r="N23">
        <f t="shared" si="4"/>
        <v>435.73705424584443</v>
      </c>
      <c r="O23">
        <f t="shared" si="5"/>
        <v>43.876955973881259</v>
      </c>
      <c r="P23">
        <f t="shared" si="6"/>
        <v>41.608572879684992</v>
      </c>
      <c r="Q23">
        <f t="shared" si="7"/>
        <v>0.10717727068178788</v>
      </c>
      <c r="R23">
        <f t="shared" si="8"/>
        <v>2.9381165454989144</v>
      </c>
      <c r="S23">
        <f t="shared" si="9"/>
        <v>0.10505172263783026</v>
      </c>
      <c r="T23">
        <f t="shared" si="10"/>
        <v>6.5844787683780201E-2</v>
      </c>
      <c r="U23">
        <f t="shared" si="11"/>
        <v>4.7497530032109998E-3</v>
      </c>
      <c r="V23">
        <f t="shared" si="12"/>
        <v>23.354391090064343</v>
      </c>
      <c r="W23">
        <f t="shared" si="13"/>
        <v>23.354391090064343</v>
      </c>
      <c r="X23">
        <f t="shared" si="14"/>
        <v>2.8807748240956936</v>
      </c>
      <c r="Y23">
        <f t="shared" si="15"/>
        <v>62.347009914504056</v>
      </c>
      <c r="Z23">
        <f t="shared" si="16"/>
        <v>1.8280141098793001</v>
      </c>
      <c r="AA23">
        <f t="shared" si="17"/>
        <v>2.9319996458307158</v>
      </c>
      <c r="AB23">
        <f t="shared" si="18"/>
        <v>1.0527607142163935</v>
      </c>
      <c r="AC23">
        <f t="shared" si="19"/>
        <v>-49.594597614231184</v>
      </c>
      <c r="AD23">
        <f t="shared" si="20"/>
        <v>46.301655099918229</v>
      </c>
      <c r="AE23">
        <f t="shared" si="21"/>
        <v>3.283335787736128</v>
      </c>
      <c r="AF23">
        <f t="shared" si="22"/>
        <v>-4.8569735736165853E-3</v>
      </c>
      <c r="AG23">
        <f t="shared" si="23"/>
        <v>-2.004381214950814</v>
      </c>
      <c r="AH23">
        <f t="shared" si="24"/>
        <v>1.1263764952868052</v>
      </c>
      <c r="AI23">
        <f t="shared" si="25"/>
        <v>-1.960649507032429</v>
      </c>
      <c r="AJ23">
        <v>418.42359592173102</v>
      </c>
      <c r="AK23">
        <v>420.820381818182</v>
      </c>
      <c r="AL23">
        <v>-6.2278273590360195E-4</v>
      </c>
      <c r="AM23">
        <v>67.043388646048001</v>
      </c>
      <c r="AN23">
        <f t="shared" si="26"/>
        <v>1.1245940502093239</v>
      </c>
      <c r="AO23">
        <v>16.826482802381001</v>
      </c>
      <c r="AP23">
        <v>18.1516575757576</v>
      </c>
      <c r="AQ23">
        <v>4.3341792306840598E-6</v>
      </c>
      <c r="AR23">
        <v>78.430000000000007</v>
      </c>
      <c r="AS23">
        <v>26</v>
      </c>
      <c r="AT23">
        <v>5</v>
      </c>
      <c r="AU23">
        <f t="shared" si="27"/>
        <v>1</v>
      </c>
      <c r="AV23">
        <f t="shared" si="28"/>
        <v>0</v>
      </c>
      <c r="AW23">
        <f t="shared" si="29"/>
        <v>53738.804053936597</v>
      </c>
      <c r="AX23" t="s">
        <v>406</v>
      </c>
      <c r="AY23">
        <v>8239.75</v>
      </c>
      <c r="AZ23">
        <v>618.31076923076898</v>
      </c>
      <c r="BA23">
        <v>3284.5</v>
      </c>
      <c r="BB23">
        <f t="shared" si="30"/>
        <v>0.81174889047624632</v>
      </c>
      <c r="BC23">
        <v>-1.9606495070320999</v>
      </c>
      <c r="BD23" t="s">
        <v>388</v>
      </c>
      <c r="BE23" t="s">
        <v>388</v>
      </c>
      <c r="BF23">
        <v>0</v>
      </c>
      <c r="BG23">
        <v>0</v>
      </c>
      <c r="BH23" t="e">
        <f t="shared" si="31"/>
        <v>#DIV/0!</v>
      </c>
      <c r="BI23">
        <v>0.5</v>
      </c>
      <c r="BJ23">
        <f t="shared" si="32"/>
        <v>2.0998908014195999E-2</v>
      </c>
      <c r="BK23">
        <f t="shared" si="33"/>
        <v>-1.960649507032429</v>
      </c>
      <c r="BL23" t="e">
        <f t="shared" si="34"/>
        <v>#DIV/0!</v>
      </c>
      <c r="BM23">
        <f t="shared" si="35"/>
        <v>-1.5670819848176557E-11</v>
      </c>
      <c r="BN23" t="e">
        <f t="shared" si="36"/>
        <v>#DIV/0!</v>
      </c>
      <c r="BO23" t="e">
        <f t="shared" si="37"/>
        <v>#DIV/0!</v>
      </c>
      <c r="BP23" t="s">
        <v>388</v>
      </c>
      <c r="BQ23">
        <v>0</v>
      </c>
      <c r="BR23" t="e">
        <f t="shared" si="38"/>
        <v>#DIV/0!</v>
      </c>
      <c r="BS23" t="e">
        <f t="shared" si="39"/>
        <v>#DIV/0!</v>
      </c>
      <c r="BT23" t="e">
        <f t="shared" si="40"/>
        <v>#DIV/0!</v>
      </c>
      <c r="BU23" t="e">
        <f t="shared" si="41"/>
        <v>#DIV/0!</v>
      </c>
      <c r="BV23">
        <f t="shared" si="42"/>
        <v>0</v>
      </c>
      <c r="BW23">
        <f t="shared" si="43"/>
        <v>1.2319080589236264</v>
      </c>
      <c r="BX23" t="e">
        <f t="shared" si="44"/>
        <v>#DIV/0!</v>
      </c>
      <c r="BY23" t="e">
        <f t="shared" si="45"/>
        <v>#DIV/0!</v>
      </c>
      <c r="DH23">
        <f t="shared" si="46"/>
        <v>4.99987E-2</v>
      </c>
      <c r="DI23">
        <f t="shared" si="47"/>
        <v>2.0998908014195999E-2</v>
      </c>
      <c r="DJ23">
        <f t="shared" si="48"/>
        <v>0.41998907999999996</v>
      </c>
      <c r="DK23">
        <f t="shared" si="49"/>
        <v>9.4997529999999997E-2</v>
      </c>
      <c r="DL23" t="s">
        <v>389</v>
      </c>
      <c r="DM23">
        <v>2</v>
      </c>
      <c r="DN23" t="b">
        <v>1</v>
      </c>
      <c r="DO23">
        <v>1598365524</v>
      </c>
      <c r="DP23">
        <v>413.21</v>
      </c>
      <c r="DQ23">
        <v>411.363</v>
      </c>
      <c r="DR23">
        <v>18.1538</v>
      </c>
      <c r="DS23">
        <v>16.826499999999999</v>
      </c>
      <c r="DT23">
        <v>413.322</v>
      </c>
      <c r="DU23">
        <v>18.155799999999999</v>
      </c>
      <c r="DV23">
        <v>499.93</v>
      </c>
      <c r="DW23">
        <v>100.596</v>
      </c>
      <c r="DX23">
        <v>9.9948499999999996E-2</v>
      </c>
      <c r="DY23">
        <v>23.646699999999999</v>
      </c>
      <c r="DZ23">
        <v>22.7637</v>
      </c>
      <c r="EA23">
        <v>999.9</v>
      </c>
      <c r="EB23">
        <v>0</v>
      </c>
      <c r="EC23">
        <v>0</v>
      </c>
      <c r="ED23">
        <v>9989.3799999999992</v>
      </c>
      <c r="EE23">
        <v>0</v>
      </c>
      <c r="EF23">
        <v>30.471</v>
      </c>
      <c r="EG23">
        <v>1.8163800000000001</v>
      </c>
      <c r="EH23">
        <v>420.81900000000002</v>
      </c>
      <c r="EI23">
        <v>418.404</v>
      </c>
      <c r="EJ23">
        <v>1.3269</v>
      </c>
      <c r="EK23">
        <v>411.363</v>
      </c>
      <c r="EL23">
        <v>16.826499999999999</v>
      </c>
      <c r="EM23">
        <v>1.8261499999999999</v>
      </c>
      <c r="EN23">
        <v>1.6926699999999999</v>
      </c>
      <c r="EO23">
        <v>16.012499999999999</v>
      </c>
      <c r="EP23">
        <v>14.8294</v>
      </c>
      <c r="EQ23">
        <v>4.99987E-2</v>
      </c>
      <c r="ER23">
        <v>0</v>
      </c>
      <c r="ES23">
        <v>0</v>
      </c>
      <c r="ET23">
        <v>0</v>
      </c>
      <c r="EU23">
        <v>617.23</v>
      </c>
      <c r="EV23">
        <v>4.99987E-2</v>
      </c>
      <c r="EW23">
        <v>256.79000000000002</v>
      </c>
      <c r="EX23">
        <v>-3.82</v>
      </c>
      <c r="EY23">
        <v>36.436999999999998</v>
      </c>
      <c r="EZ23">
        <v>40.25</v>
      </c>
      <c r="FA23">
        <v>38.75</v>
      </c>
      <c r="FB23">
        <v>40.5</v>
      </c>
      <c r="FC23">
        <v>39.061999999999998</v>
      </c>
      <c r="FD23">
        <v>0</v>
      </c>
      <c r="FE23">
        <v>0</v>
      </c>
      <c r="FF23">
        <v>0</v>
      </c>
      <c r="FG23">
        <v>300.10000014305098</v>
      </c>
      <c r="FH23">
        <v>0</v>
      </c>
      <c r="FI23">
        <v>618.31076923076898</v>
      </c>
      <c r="FJ23">
        <v>4.8068376430871096</v>
      </c>
      <c r="FK23">
        <v>-14.982564203312601</v>
      </c>
      <c r="FL23">
        <v>257.58461538461501</v>
      </c>
      <c r="FM23">
        <v>15</v>
      </c>
      <c r="FN23">
        <v>1598365543</v>
      </c>
      <c r="FO23" t="s">
        <v>407</v>
      </c>
      <c r="FP23">
        <v>1598365542</v>
      </c>
      <c r="FQ23">
        <v>1598365543</v>
      </c>
      <c r="FR23">
        <v>6</v>
      </c>
      <c r="FS23">
        <v>3.1E-2</v>
      </c>
      <c r="FT23">
        <v>1E-3</v>
      </c>
      <c r="FU23">
        <v>-0.112</v>
      </c>
      <c r="FV23">
        <v>-2E-3</v>
      </c>
      <c r="FW23">
        <v>411</v>
      </c>
      <c r="FX23">
        <v>17</v>
      </c>
      <c r="FY23">
        <v>0.68</v>
      </c>
      <c r="FZ23">
        <v>0.09</v>
      </c>
      <c r="GA23">
        <v>413.20299999999997</v>
      </c>
      <c r="GB23">
        <v>4.2233766233509398E-2</v>
      </c>
      <c r="GC23">
        <v>1.7687768170612302E-2</v>
      </c>
      <c r="GD23">
        <v>1</v>
      </c>
      <c r="GE23">
        <v>18.149780952381001</v>
      </c>
      <c r="GF23">
        <v>6.7402597402700703E-3</v>
      </c>
      <c r="GG23">
        <v>9.0638951346189503E-4</v>
      </c>
      <c r="GH23">
        <v>1</v>
      </c>
      <c r="GI23">
        <v>2</v>
      </c>
      <c r="GJ23">
        <v>2</v>
      </c>
      <c r="GK23" t="s">
        <v>391</v>
      </c>
      <c r="GL23">
        <v>2.9298799999999998</v>
      </c>
      <c r="GM23">
        <v>2.67164</v>
      </c>
      <c r="GN23">
        <v>9.2216800000000002E-2</v>
      </c>
      <c r="GO23">
        <v>9.0487399999999996E-2</v>
      </c>
      <c r="GP23">
        <v>8.4490700000000002E-2</v>
      </c>
      <c r="GQ23">
        <v>7.9231700000000002E-2</v>
      </c>
      <c r="GR23">
        <v>28739.599999999999</v>
      </c>
      <c r="GS23">
        <v>29914.1</v>
      </c>
      <c r="GT23">
        <v>28506.3</v>
      </c>
      <c r="GU23">
        <v>29025.3</v>
      </c>
      <c r="GV23">
        <v>40042.400000000001</v>
      </c>
      <c r="GW23">
        <v>38480.699999999997</v>
      </c>
      <c r="GX23">
        <v>47742.3</v>
      </c>
      <c r="GY23">
        <v>45613.5</v>
      </c>
      <c r="GZ23">
        <v>1.9206000000000001</v>
      </c>
      <c r="HA23">
        <v>2.7008800000000002</v>
      </c>
      <c r="HB23">
        <v>6.6489000000000006E-2</v>
      </c>
      <c r="HC23">
        <v>0</v>
      </c>
      <c r="HD23">
        <v>100</v>
      </c>
      <c r="HE23">
        <v>100</v>
      </c>
      <c r="HF23">
        <v>-0.112</v>
      </c>
      <c r="HG23">
        <v>-2E-3</v>
      </c>
      <c r="HH23">
        <v>-0.14249999999999999</v>
      </c>
      <c r="HI23">
        <v>0</v>
      </c>
      <c r="HJ23">
        <v>0</v>
      </c>
      <c r="HK23">
        <v>0</v>
      </c>
      <c r="HL23">
        <v>-2.37272727272497E-3</v>
      </c>
      <c r="HM23">
        <v>0</v>
      </c>
      <c r="HN23">
        <v>0</v>
      </c>
      <c r="HO23">
        <v>0</v>
      </c>
      <c r="HP23">
        <v>-1</v>
      </c>
      <c r="HQ23">
        <v>-1</v>
      </c>
      <c r="HR23">
        <v>-1</v>
      </c>
      <c r="HS23">
        <v>-1</v>
      </c>
      <c r="HT23">
        <v>4.5</v>
      </c>
      <c r="HU23">
        <v>4.7</v>
      </c>
      <c r="HV23">
        <v>0.153809</v>
      </c>
      <c r="HW23">
        <v>4.99878</v>
      </c>
      <c r="HX23">
        <v>2.6025399999999999</v>
      </c>
      <c r="HY23">
        <v>2.9370099999999999</v>
      </c>
      <c r="HZ23">
        <v>2.6025399999999999</v>
      </c>
      <c r="IA23">
        <v>2.4194300000000002</v>
      </c>
      <c r="IB23">
        <v>31.280899999999999</v>
      </c>
      <c r="IC23">
        <v>24.14</v>
      </c>
      <c r="ID23">
        <v>2</v>
      </c>
      <c r="IE23">
        <v>463.93</v>
      </c>
      <c r="IF23">
        <v>1290.7</v>
      </c>
      <c r="IG23">
        <v>21.9999</v>
      </c>
      <c r="IH23">
        <v>26.984100000000002</v>
      </c>
      <c r="II23">
        <v>30.0001</v>
      </c>
      <c r="IJ23">
        <v>27.224799999999998</v>
      </c>
      <c r="IK23">
        <v>27.2468</v>
      </c>
      <c r="IL23">
        <v>-1</v>
      </c>
      <c r="IM23">
        <v>3.8978199999999998</v>
      </c>
      <c r="IN23">
        <v>51.2607</v>
      </c>
      <c r="IO23">
        <v>22</v>
      </c>
      <c r="IP23">
        <v>400</v>
      </c>
      <c r="IQ23">
        <v>16.275500000000001</v>
      </c>
      <c r="IR23">
        <v>101.339</v>
      </c>
      <c r="IS23">
        <v>100.73399999999999</v>
      </c>
    </row>
    <row r="24" spans="1:253" x14ac:dyDescent="0.35">
      <c r="A24">
        <v>6</v>
      </c>
      <c r="B24">
        <v>1598365824</v>
      </c>
      <c r="C24">
        <v>1500.9000000953699</v>
      </c>
      <c r="D24" t="s">
        <v>408</v>
      </c>
      <c r="E24" t="s">
        <v>409</v>
      </c>
      <c r="F24" t="s">
        <v>386</v>
      </c>
      <c r="I24">
        <v>1598365824</v>
      </c>
      <c r="J24">
        <f t="shared" si="0"/>
        <v>1.1350412271455383E-3</v>
      </c>
      <c r="K24">
        <f t="shared" si="1"/>
        <v>1.1350412271455383</v>
      </c>
      <c r="L24">
        <f t="shared" si="2"/>
        <v>-2.0618981299013739</v>
      </c>
      <c r="M24">
        <f t="shared" si="3"/>
        <v>412.48500000000001</v>
      </c>
      <c r="N24">
        <f t="shared" si="4"/>
        <v>436.16081680346002</v>
      </c>
      <c r="O24">
        <f t="shared" si="5"/>
        <v>43.918772445822533</v>
      </c>
      <c r="P24">
        <f t="shared" si="6"/>
        <v>41.534760011416495</v>
      </c>
      <c r="Q24">
        <f t="shared" si="7"/>
        <v>0.10866703781827443</v>
      </c>
      <c r="R24">
        <f t="shared" si="8"/>
        <v>2.9434613841692077</v>
      </c>
      <c r="S24">
        <f t="shared" si="9"/>
        <v>0.10648651842567247</v>
      </c>
      <c r="T24">
        <f t="shared" si="10"/>
        <v>6.6746340722326047E-2</v>
      </c>
      <c r="U24">
        <f t="shared" si="11"/>
        <v>4.7497530032109998E-3</v>
      </c>
      <c r="V24">
        <f t="shared" si="12"/>
        <v>23.345074212812058</v>
      </c>
      <c r="W24">
        <f t="shared" si="13"/>
        <v>23.345074212812058</v>
      </c>
      <c r="X24">
        <f t="shared" si="14"/>
        <v>2.8791550701417141</v>
      </c>
      <c r="Y24">
        <f t="shared" si="15"/>
        <v>62.474163436285849</v>
      </c>
      <c r="Z24">
        <f t="shared" si="16"/>
        <v>1.8309590777642597</v>
      </c>
      <c r="AA24">
        <f t="shared" si="17"/>
        <v>2.9307460509360159</v>
      </c>
      <c r="AB24">
        <f t="shared" si="18"/>
        <v>1.0481959923774544</v>
      </c>
      <c r="AC24">
        <f t="shared" si="19"/>
        <v>-50.05531811711824</v>
      </c>
      <c r="AD24">
        <f t="shared" si="20"/>
        <v>46.737675761658259</v>
      </c>
      <c r="AE24">
        <f t="shared" si="21"/>
        <v>3.3079619394112711</v>
      </c>
      <c r="AF24">
        <f t="shared" si="22"/>
        <v>-4.9306630454992728E-3</v>
      </c>
      <c r="AG24">
        <f t="shared" si="23"/>
        <v>-2.1023899250256375</v>
      </c>
      <c r="AH24">
        <f t="shared" si="24"/>
        <v>1.1323783532145073</v>
      </c>
      <c r="AI24">
        <f t="shared" si="25"/>
        <v>-2.0618981299013739</v>
      </c>
      <c r="AJ24">
        <v>417.599181315735</v>
      </c>
      <c r="AK24">
        <v>420.11399393939399</v>
      </c>
      <c r="AL24">
        <v>2.5742546523997202E-4</v>
      </c>
      <c r="AM24">
        <v>67.0465483860429</v>
      </c>
      <c r="AN24">
        <f t="shared" si="26"/>
        <v>1.1350412271455383</v>
      </c>
      <c r="AO24">
        <v>16.848059036190499</v>
      </c>
      <c r="AP24">
        <v>18.185132121212099</v>
      </c>
      <c r="AQ24">
        <v>-6.0492324403957003E-6</v>
      </c>
      <c r="AR24">
        <v>78.430000000000007</v>
      </c>
      <c r="AS24">
        <v>26</v>
      </c>
      <c r="AT24">
        <v>5</v>
      </c>
      <c r="AU24">
        <f t="shared" si="27"/>
        <v>1</v>
      </c>
      <c r="AV24">
        <f t="shared" si="28"/>
        <v>0</v>
      </c>
      <c r="AW24">
        <f t="shared" si="29"/>
        <v>53896.984498061262</v>
      </c>
      <c r="AX24" t="s">
        <v>410</v>
      </c>
      <c r="AY24">
        <v>8241.2900000000009</v>
      </c>
      <c r="AZ24">
        <v>618.709230769231</v>
      </c>
      <c r="BA24">
        <v>3272.14</v>
      </c>
      <c r="BB24">
        <f t="shared" si="30"/>
        <v>0.81091602719650413</v>
      </c>
      <c r="BC24">
        <v>-2.0618981299016101</v>
      </c>
      <c r="BD24" t="s">
        <v>388</v>
      </c>
      <c r="BE24" t="s">
        <v>388</v>
      </c>
      <c r="BF24">
        <v>0</v>
      </c>
      <c r="BG24">
        <v>0</v>
      </c>
      <c r="BH24" t="e">
        <f t="shared" si="31"/>
        <v>#DIV/0!</v>
      </c>
      <c r="BI24">
        <v>0.5</v>
      </c>
      <c r="BJ24">
        <f t="shared" si="32"/>
        <v>2.0998908014195999E-2</v>
      </c>
      <c r="BK24">
        <f t="shared" si="33"/>
        <v>-2.0618981299013739</v>
      </c>
      <c r="BL24" t="e">
        <f t="shared" si="34"/>
        <v>#DIV/0!</v>
      </c>
      <c r="BM24">
        <f t="shared" si="35"/>
        <v>1.1250845019203681E-11</v>
      </c>
      <c r="BN24" t="e">
        <f t="shared" si="36"/>
        <v>#DIV/0!</v>
      </c>
      <c r="BO24" t="e">
        <f t="shared" si="37"/>
        <v>#DIV/0!</v>
      </c>
      <c r="BP24" t="s">
        <v>388</v>
      </c>
      <c r="BQ24">
        <v>0</v>
      </c>
      <c r="BR24" t="e">
        <f t="shared" si="38"/>
        <v>#DIV/0!</v>
      </c>
      <c r="BS24" t="e">
        <f t="shared" si="39"/>
        <v>#DIV/0!</v>
      </c>
      <c r="BT24" t="e">
        <f t="shared" si="40"/>
        <v>#DIV/0!</v>
      </c>
      <c r="BU24" t="e">
        <f t="shared" si="41"/>
        <v>#DIV/0!</v>
      </c>
      <c r="BV24">
        <f t="shared" si="42"/>
        <v>0</v>
      </c>
      <c r="BW24">
        <f t="shared" si="43"/>
        <v>1.2331733082859346</v>
      </c>
      <c r="BX24" t="e">
        <f t="shared" si="44"/>
        <v>#DIV/0!</v>
      </c>
      <c r="BY24" t="e">
        <f t="shared" si="45"/>
        <v>#DIV/0!</v>
      </c>
      <c r="DH24">
        <f t="shared" si="46"/>
        <v>4.99987E-2</v>
      </c>
      <c r="DI24">
        <f t="shared" si="47"/>
        <v>2.0998908014195999E-2</v>
      </c>
      <c r="DJ24">
        <f t="shared" si="48"/>
        <v>0.41998907999999996</v>
      </c>
      <c r="DK24">
        <f t="shared" si="49"/>
        <v>9.4997529999999997E-2</v>
      </c>
      <c r="DL24" t="s">
        <v>389</v>
      </c>
      <c r="DM24">
        <v>2</v>
      </c>
      <c r="DN24" t="b">
        <v>1</v>
      </c>
      <c r="DO24">
        <v>1598365824</v>
      </c>
      <c r="DP24">
        <v>412.48500000000001</v>
      </c>
      <c r="DQ24">
        <v>410.52300000000002</v>
      </c>
      <c r="DR24">
        <v>18.183399999999999</v>
      </c>
      <c r="DS24">
        <v>16.849499999999999</v>
      </c>
      <c r="DT24">
        <v>412.59800000000001</v>
      </c>
      <c r="DU24">
        <v>18.186399999999999</v>
      </c>
      <c r="DV24">
        <v>500.09199999999998</v>
      </c>
      <c r="DW24">
        <v>100.59399999999999</v>
      </c>
      <c r="DX24">
        <v>9.9988900000000006E-2</v>
      </c>
      <c r="DY24">
        <v>23.639600000000002</v>
      </c>
      <c r="DZ24">
        <v>22.753499999999999</v>
      </c>
      <c r="EA24">
        <v>999.9</v>
      </c>
      <c r="EB24">
        <v>0</v>
      </c>
      <c r="EC24">
        <v>0</v>
      </c>
      <c r="ED24">
        <v>10020</v>
      </c>
      <c r="EE24">
        <v>0</v>
      </c>
      <c r="EF24">
        <v>23.319600000000001</v>
      </c>
      <c r="EG24">
        <v>1.9632000000000001</v>
      </c>
      <c r="EH24">
        <v>420.12599999999998</v>
      </c>
      <c r="EI24">
        <v>417.55799999999999</v>
      </c>
      <c r="EJ24">
        <v>1.3353999999999999</v>
      </c>
      <c r="EK24">
        <v>410.52300000000002</v>
      </c>
      <c r="EL24">
        <v>16.849499999999999</v>
      </c>
      <c r="EM24">
        <v>1.8292900000000001</v>
      </c>
      <c r="EN24">
        <v>1.69496</v>
      </c>
      <c r="EO24">
        <v>16.039300000000001</v>
      </c>
      <c r="EP24">
        <v>14.850300000000001</v>
      </c>
      <c r="EQ24">
        <v>4.99987E-2</v>
      </c>
      <c r="ER24">
        <v>0</v>
      </c>
      <c r="ES24">
        <v>0</v>
      </c>
      <c r="ET24">
        <v>0</v>
      </c>
      <c r="EU24">
        <v>616.47</v>
      </c>
      <c r="EV24">
        <v>4.99987E-2</v>
      </c>
      <c r="EW24">
        <v>168.83</v>
      </c>
      <c r="EX24">
        <v>-3.49</v>
      </c>
      <c r="EY24">
        <v>36.436999999999998</v>
      </c>
      <c r="EZ24">
        <v>40.186999999999998</v>
      </c>
      <c r="FA24">
        <v>38.75</v>
      </c>
      <c r="FB24">
        <v>40.436999999999998</v>
      </c>
      <c r="FC24">
        <v>39.061999999999998</v>
      </c>
      <c r="FD24">
        <v>0</v>
      </c>
      <c r="FE24">
        <v>0</v>
      </c>
      <c r="FF24">
        <v>0</v>
      </c>
      <c r="FG24">
        <v>298.89999985694902</v>
      </c>
      <c r="FH24">
        <v>0</v>
      </c>
      <c r="FI24">
        <v>618.709230769231</v>
      </c>
      <c r="FJ24">
        <v>-8.6201708674739095</v>
      </c>
      <c r="FK24">
        <v>-28.153504289987001</v>
      </c>
      <c r="FL24">
        <v>169.293461538462</v>
      </c>
      <c r="FM24">
        <v>15</v>
      </c>
      <c r="FN24">
        <v>1598365842</v>
      </c>
      <c r="FO24" t="s">
        <v>411</v>
      </c>
      <c r="FP24">
        <v>1598365842</v>
      </c>
      <c r="FQ24">
        <v>1598365842</v>
      </c>
      <c r="FR24">
        <v>7</v>
      </c>
      <c r="FS24">
        <v>-1E-3</v>
      </c>
      <c r="FT24">
        <v>-1E-3</v>
      </c>
      <c r="FU24">
        <v>-0.113</v>
      </c>
      <c r="FV24">
        <v>-3.0000000000000001E-3</v>
      </c>
      <c r="FW24">
        <v>410</v>
      </c>
      <c r="FX24">
        <v>17</v>
      </c>
      <c r="FY24">
        <v>0.26</v>
      </c>
      <c r="FZ24">
        <v>0.04</v>
      </c>
      <c r="GA24">
        <v>412.51280952381001</v>
      </c>
      <c r="GB24">
        <v>-0.30740259740277998</v>
      </c>
      <c r="GC24">
        <v>3.6511732031826602E-2</v>
      </c>
      <c r="GD24">
        <v>1</v>
      </c>
      <c r="GE24">
        <v>18.185661904761901</v>
      </c>
      <c r="GF24">
        <v>1.0270129870110599E-2</v>
      </c>
      <c r="GG24">
        <v>1.1846141386950199E-3</v>
      </c>
      <c r="GH24">
        <v>1</v>
      </c>
      <c r="GI24">
        <v>2</v>
      </c>
      <c r="GJ24">
        <v>2</v>
      </c>
      <c r="GK24" t="s">
        <v>391</v>
      </c>
      <c r="GL24">
        <v>2.9302899999999998</v>
      </c>
      <c r="GM24">
        <v>2.6719599999999999</v>
      </c>
      <c r="GN24">
        <v>9.2093099999999997E-2</v>
      </c>
      <c r="GO24">
        <v>9.0345400000000006E-2</v>
      </c>
      <c r="GP24">
        <v>8.4593399999999999E-2</v>
      </c>
      <c r="GQ24">
        <v>7.9310099999999994E-2</v>
      </c>
      <c r="GR24">
        <v>28743.4</v>
      </c>
      <c r="GS24">
        <v>29924.2</v>
      </c>
      <c r="GT24">
        <v>28506.2</v>
      </c>
      <c r="GU24">
        <v>29030.6</v>
      </c>
      <c r="GV24">
        <v>40038.300000000003</v>
      </c>
      <c r="GW24">
        <v>38485.1</v>
      </c>
      <c r="GX24">
        <v>47742.8</v>
      </c>
      <c r="GY24">
        <v>45622.6</v>
      </c>
      <c r="GZ24">
        <v>1.9208499999999999</v>
      </c>
      <c r="HA24">
        <v>2.69983</v>
      </c>
      <c r="HB24">
        <v>6.8224999999999994E-2</v>
      </c>
      <c r="HC24">
        <v>0</v>
      </c>
      <c r="HD24">
        <v>100</v>
      </c>
      <c r="HE24">
        <v>100</v>
      </c>
      <c r="HF24">
        <v>-0.113</v>
      </c>
      <c r="HG24">
        <v>-3.0000000000000001E-3</v>
      </c>
      <c r="HH24">
        <v>-0.11200000000007999</v>
      </c>
      <c r="HI24">
        <v>0</v>
      </c>
      <c r="HJ24">
        <v>0</v>
      </c>
      <c r="HK24">
        <v>0</v>
      </c>
      <c r="HL24">
        <v>-1.54545454545385E-3</v>
      </c>
      <c r="HM24">
        <v>0</v>
      </c>
      <c r="HN24">
        <v>0</v>
      </c>
      <c r="HO24">
        <v>0</v>
      </c>
      <c r="HP24">
        <v>-1</v>
      </c>
      <c r="HQ24">
        <v>-1</v>
      </c>
      <c r="HR24">
        <v>-1</v>
      </c>
      <c r="HS24">
        <v>-1</v>
      </c>
      <c r="HT24">
        <v>4.7</v>
      </c>
      <c r="HU24">
        <v>4.7</v>
      </c>
      <c r="HV24">
        <v>0.153809</v>
      </c>
      <c r="HW24">
        <v>4.99878</v>
      </c>
      <c r="HX24">
        <v>2.6025399999999999</v>
      </c>
      <c r="HY24">
        <v>2.9370099999999999</v>
      </c>
      <c r="HZ24">
        <v>2.6025399999999999</v>
      </c>
      <c r="IA24">
        <v>2.4023400000000001</v>
      </c>
      <c r="IB24">
        <v>31.367999999999999</v>
      </c>
      <c r="IC24">
        <v>24.148800000000001</v>
      </c>
      <c r="ID24">
        <v>2</v>
      </c>
      <c r="IE24">
        <v>464.09399999999999</v>
      </c>
      <c r="IF24">
        <v>1289.27</v>
      </c>
      <c r="IG24">
        <v>21.9998</v>
      </c>
      <c r="IH24">
        <v>26.988600000000002</v>
      </c>
      <c r="II24">
        <v>30.0001</v>
      </c>
      <c r="IJ24">
        <v>27.227</v>
      </c>
      <c r="IK24">
        <v>27.248999999999999</v>
      </c>
      <c r="IL24">
        <v>-1</v>
      </c>
      <c r="IM24">
        <v>3.8978199999999998</v>
      </c>
      <c r="IN24">
        <v>51.2607</v>
      </c>
      <c r="IO24">
        <v>22</v>
      </c>
      <c r="IP24">
        <v>400</v>
      </c>
      <c r="IQ24">
        <v>16.275500000000001</v>
      </c>
      <c r="IR24">
        <v>101.339</v>
      </c>
      <c r="IS24">
        <v>100.753</v>
      </c>
    </row>
    <row r="25" spans="1:253" x14ac:dyDescent="0.35">
      <c r="A25">
        <v>7</v>
      </c>
      <c r="B25">
        <v>1598366124</v>
      </c>
      <c r="C25">
        <v>1800.9000000953699</v>
      </c>
      <c r="D25" t="s">
        <v>412</v>
      </c>
      <c r="E25" t="s">
        <v>413</v>
      </c>
      <c r="F25" t="s">
        <v>386</v>
      </c>
      <c r="I25">
        <v>1598366124</v>
      </c>
      <c r="J25">
        <f t="shared" si="0"/>
        <v>1.1468358855110843E-3</v>
      </c>
      <c r="K25">
        <f t="shared" si="1"/>
        <v>1.1468358855110843</v>
      </c>
      <c r="L25">
        <f t="shared" si="2"/>
        <v>-2.0438567774832799</v>
      </c>
      <c r="M25">
        <f t="shared" si="3"/>
        <v>411.49900000000002</v>
      </c>
      <c r="N25">
        <f t="shared" si="4"/>
        <v>434.49774494155037</v>
      </c>
      <c r="O25">
        <f t="shared" si="5"/>
        <v>43.755648740657023</v>
      </c>
      <c r="P25">
        <f t="shared" si="6"/>
        <v>41.439583774027994</v>
      </c>
      <c r="Q25">
        <f t="shared" si="7"/>
        <v>0.11037502261097075</v>
      </c>
      <c r="R25">
        <f t="shared" si="8"/>
        <v>2.9390247669592573</v>
      </c>
      <c r="S25">
        <f t="shared" si="9"/>
        <v>0.10812286373700596</v>
      </c>
      <c r="T25">
        <f t="shared" si="10"/>
        <v>6.7775309843317616E-2</v>
      </c>
      <c r="U25">
        <f t="shared" si="11"/>
        <v>4.7497530032109998E-3</v>
      </c>
      <c r="V25">
        <f t="shared" si="12"/>
        <v>23.318389308386472</v>
      </c>
      <c r="W25">
        <f t="shared" si="13"/>
        <v>23.318389308386472</v>
      </c>
      <c r="X25">
        <f t="shared" si="14"/>
        <v>2.8745202642008625</v>
      </c>
      <c r="Y25">
        <f t="shared" si="15"/>
        <v>62.574275170242423</v>
      </c>
      <c r="Z25">
        <f t="shared" si="16"/>
        <v>1.8313319420115999</v>
      </c>
      <c r="AA25">
        <f t="shared" si="17"/>
        <v>2.9266530647445692</v>
      </c>
      <c r="AB25">
        <f t="shared" si="18"/>
        <v>1.0431883221892626</v>
      </c>
      <c r="AC25">
        <f t="shared" si="19"/>
        <v>-50.575462551038818</v>
      </c>
      <c r="AD25">
        <f t="shared" si="20"/>
        <v>47.219407636718493</v>
      </c>
      <c r="AE25">
        <f t="shared" si="21"/>
        <v>3.3462579556129026</v>
      </c>
      <c r="AF25">
        <f t="shared" si="22"/>
        <v>-5.0472057042085794E-3</v>
      </c>
      <c r="AG25">
        <f t="shared" si="23"/>
        <v>-2.0695621684084249</v>
      </c>
      <c r="AH25">
        <f t="shared" si="24"/>
        <v>1.1464704006774395</v>
      </c>
      <c r="AI25">
        <f t="shared" si="25"/>
        <v>-2.0438567774832799</v>
      </c>
      <c r="AJ25">
        <v>416.66189116190498</v>
      </c>
      <c r="AK25">
        <v>419.15138181818202</v>
      </c>
      <c r="AL25">
        <v>8.5607091321634901E-4</v>
      </c>
      <c r="AM25">
        <v>67.05</v>
      </c>
      <c r="AN25">
        <f t="shared" si="26"/>
        <v>1.1468358855110843</v>
      </c>
      <c r="AO25">
        <v>16.834191828571399</v>
      </c>
      <c r="AP25">
        <v>18.185058787878798</v>
      </c>
      <c r="AQ25">
        <v>9.99261522786977E-6</v>
      </c>
      <c r="AR25">
        <v>78.430000000000007</v>
      </c>
      <c r="AS25">
        <v>26</v>
      </c>
      <c r="AT25">
        <v>5</v>
      </c>
      <c r="AU25">
        <f t="shared" si="27"/>
        <v>1</v>
      </c>
      <c r="AV25">
        <f t="shared" si="28"/>
        <v>0</v>
      </c>
      <c r="AW25">
        <f t="shared" si="29"/>
        <v>53771.124286064354</v>
      </c>
      <c r="AX25" t="s">
        <v>414</v>
      </c>
      <c r="AY25">
        <v>8241.15</v>
      </c>
      <c r="AZ25">
        <v>618.43807692307701</v>
      </c>
      <c r="BA25">
        <v>3260.83</v>
      </c>
      <c r="BB25">
        <f t="shared" si="30"/>
        <v>0.81034335524296663</v>
      </c>
      <c r="BC25">
        <v>-2.04385677748314</v>
      </c>
      <c r="BD25" t="s">
        <v>388</v>
      </c>
      <c r="BE25" t="s">
        <v>388</v>
      </c>
      <c r="BF25">
        <v>0</v>
      </c>
      <c r="BG25">
        <v>0</v>
      </c>
      <c r="BH25" t="e">
        <f t="shared" si="31"/>
        <v>#DIV/0!</v>
      </c>
      <c r="BI25">
        <v>0.5</v>
      </c>
      <c r="BJ25">
        <f t="shared" si="32"/>
        <v>2.0998908014195999E-2</v>
      </c>
      <c r="BK25">
        <f t="shared" si="33"/>
        <v>-2.0438567774832799</v>
      </c>
      <c r="BL25" t="e">
        <f t="shared" si="34"/>
        <v>#DIV/0!</v>
      </c>
      <c r="BM25">
        <f t="shared" si="35"/>
        <v>-6.661684550844285E-12</v>
      </c>
      <c r="BN25" t="e">
        <f t="shared" si="36"/>
        <v>#DIV/0!</v>
      </c>
      <c r="BO25" t="e">
        <f t="shared" si="37"/>
        <v>#DIV/0!</v>
      </c>
      <c r="BP25" t="s">
        <v>388</v>
      </c>
      <c r="BQ25">
        <v>0</v>
      </c>
      <c r="BR25" t="e">
        <f t="shared" si="38"/>
        <v>#DIV/0!</v>
      </c>
      <c r="BS25" t="e">
        <f t="shared" si="39"/>
        <v>#DIV/0!</v>
      </c>
      <c r="BT25" t="e">
        <f t="shared" si="40"/>
        <v>#DIV/0!</v>
      </c>
      <c r="BU25" t="e">
        <f t="shared" si="41"/>
        <v>#DIV/0!</v>
      </c>
      <c r="BV25">
        <f t="shared" si="42"/>
        <v>0</v>
      </c>
      <c r="BW25">
        <f t="shared" si="43"/>
        <v>1.2340447953696965</v>
      </c>
      <c r="BX25" t="e">
        <f t="shared" si="44"/>
        <v>#DIV/0!</v>
      </c>
      <c r="BY25" t="e">
        <f t="shared" si="45"/>
        <v>#DIV/0!</v>
      </c>
      <c r="DH25">
        <f t="shared" si="46"/>
        <v>4.99987E-2</v>
      </c>
      <c r="DI25">
        <f t="shared" si="47"/>
        <v>2.0998908014195999E-2</v>
      </c>
      <c r="DJ25">
        <f t="shared" si="48"/>
        <v>0.41998907999999996</v>
      </c>
      <c r="DK25">
        <f t="shared" si="49"/>
        <v>9.4997529999999997E-2</v>
      </c>
      <c r="DL25" t="s">
        <v>389</v>
      </c>
      <c r="DM25">
        <v>2</v>
      </c>
      <c r="DN25" t="b">
        <v>1</v>
      </c>
      <c r="DO25">
        <v>1598366124</v>
      </c>
      <c r="DP25">
        <v>411.49900000000002</v>
      </c>
      <c r="DQ25">
        <v>409.58199999999999</v>
      </c>
      <c r="DR25">
        <v>18.185300000000002</v>
      </c>
      <c r="DS25">
        <v>16.834800000000001</v>
      </c>
      <c r="DT25">
        <v>411.63900000000001</v>
      </c>
      <c r="DU25">
        <v>18.188300000000002</v>
      </c>
      <c r="DV25">
        <v>500.09100000000001</v>
      </c>
      <c r="DW25">
        <v>100.604</v>
      </c>
      <c r="DX25">
        <v>9.9972000000000005E-2</v>
      </c>
      <c r="DY25">
        <v>23.616399999999999</v>
      </c>
      <c r="DZ25">
        <v>22.727900000000002</v>
      </c>
      <c r="EA25">
        <v>999.9</v>
      </c>
      <c r="EB25">
        <v>0</v>
      </c>
      <c r="EC25">
        <v>0</v>
      </c>
      <c r="ED25">
        <v>9993.75</v>
      </c>
      <c r="EE25">
        <v>0</v>
      </c>
      <c r="EF25">
        <v>14.4596</v>
      </c>
      <c r="EG25">
        <v>1.9434499999999999</v>
      </c>
      <c r="EH25">
        <v>419.14800000000002</v>
      </c>
      <c r="EI25">
        <v>416.596</v>
      </c>
      <c r="EJ25">
        <v>1.3509800000000001</v>
      </c>
      <c r="EK25">
        <v>409.58199999999999</v>
      </c>
      <c r="EL25">
        <v>16.834800000000001</v>
      </c>
      <c r="EM25">
        <v>1.8295600000000001</v>
      </c>
      <c r="EN25">
        <v>1.69364</v>
      </c>
      <c r="EO25">
        <v>16.041599999999999</v>
      </c>
      <c r="EP25">
        <v>14.8383</v>
      </c>
      <c r="EQ25">
        <v>4.99987E-2</v>
      </c>
      <c r="ER25">
        <v>0</v>
      </c>
      <c r="ES25">
        <v>0</v>
      </c>
      <c r="ET25">
        <v>0</v>
      </c>
      <c r="EU25">
        <v>620.01</v>
      </c>
      <c r="EV25">
        <v>4.99987E-2</v>
      </c>
      <c r="EW25">
        <v>67.09</v>
      </c>
      <c r="EX25">
        <v>-3.39</v>
      </c>
      <c r="EY25">
        <v>36.375</v>
      </c>
      <c r="EZ25">
        <v>40.125</v>
      </c>
      <c r="FA25">
        <v>38.686999999999998</v>
      </c>
      <c r="FB25">
        <v>40.375</v>
      </c>
      <c r="FC25">
        <v>39</v>
      </c>
      <c r="FD25">
        <v>0</v>
      </c>
      <c r="FE25">
        <v>0</v>
      </c>
      <c r="FF25">
        <v>0</v>
      </c>
      <c r="FG25">
        <v>298.90000009536698</v>
      </c>
      <c r="FH25">
        <v>0</v>
      </c>
      <c r="FI25">
        <v>618.43807692307701</v>
      </c>
      <c r="FJ25">
        <v>4.3524786004934297</v>
      </c>
      <c r="FK25">
        <v>0.52923068313063604</v>
      </c>
      <c r="FL25">
        <v>68.8138461538461</v>
      </c>
      <c r="FM25">
        <v>15</v>
      </c>
      <c r="FN25">
        <v>1598366144</v>
      </c>
      <c r="FO25" t="s">
        <v>415</v>
      </c>
      <c r="FP25">
        <v>1598366144</v>
      </c>
      <c r="FQ25">
        <v>1598366142</v>
      </c>
      <c r="FR25">
        <v>8</v>
      </c>
      <c r="FS25">
        <v>-2.7E-2</v>
      </c>
      <c r="FT25">
        <v>0</v>
      </c>
      <c r="FU25">
        <v>-0.14000000000000001</v>
      </c>
      <c r="FV25">
        <v>-3.0000000000000001E-3</v>
      </c>
      <c r="FW25">
        <v>410</v>
      </c>
      <c r="FX25">
        <v>17</v>
      </c>
      <c r="FY25">
        <v>0.27</v>
      </c>
      <c r="FZ25">
        <v>0.08</v>
      </c>
      <c r="GA25">
        <v>411.53230000000002</v>
      </c>
      <c r="GB25">
        <v>-0.126676691728971</v>
      </c>
      <c r="GC25">
        <v>2.1675100922486399E-2</v>
      </c>
      <c r="GD25">
        <v>1</v>
      </c>
      <c r="GE25">
        <v>18.183295000000001</v>
      </c>
      <c r="GF25">
        <v>-5.2646616541378302E-3</v>
      </c>
      <c r="GG25">
        <v>1.0637081366615001E-3</v>
      </c>
      <c r="GH25">
        <v>1</v>
      </c>
      <c r="GI25">
        <v>2</v>
      </c>
      <c r="GJ25">
        <v>2</v>
      </c>
      <c r="GK25" t="s">
        <v>391</v>
      </c>
      <c r="GL25">
        <v>2.9303300000000001</v>
      </c>
      <c r="GM25">
        <v>2.67171</v>
      </c>
      <c r="GN25">
        <v>9.1943399999999995E-2</v>
      </c>
      <c r="GO25">
        <v>9.0199600000000005E-2</v>
      </c>
      <c r="GP25">
        <v>8.4611599999999995E-2</v>
      </c>
      <c r="GQ25">
        <v>7.9269599999999996E-2</v>
      </c>
      <c r="GR25">
        <v>28749.7</v>
      </c>
      <c r="GS25">
        <v>29934.2</v>
      </c>
      <c r="GT25">
        <v>28507.7</v>
      </c>
      <c r="GU25">
        <v>29035.5</v>
      </c>
      <c r="GV25">
        <v>40040.199999999997</v>
      </c>
      <c r="GW25">
        <v>38494</v>
      </c>
      <c r="GX25">
        <v>47746</v>
      </c>
      <c r="GY25">
        <v>45631.1</v>
      </c>
      <c r="GZ25">
        <v>1.9220999999999999</v>
      </c>
      <c r="HA25">
        <v>2.6999499999999999</v>
      </c>
      <c r="HB25">
        <v>6.7755599999999999E-2</v>
      </c>
      <c r="HC25">
        <v>0</v>
      </c>
      <c r="HD25">
        <v>100</v>
      </c>
      <c r="HE25">
        <v>100</v>
      </c>
      <c r="HF25">
        <v>-0.14000000000000001</v>
      </c>
      <c r="HG25">
        <v>-3.0000000000000001E-3</v>
      </c>
      <c r="HH25">
        <v>-0.113400000000013</v>
      </c>
      <c r="HI25">
        <v>0</v>
      </c>
      <c r="HJ25">
        <v>0</v>
      </c>
      <c r="HK25">
        <v>0</v>
      </c>
      <c r="HL25">
        <v>-2.5699999999986298E-3</v>
      </c>
      <c r="HM25">
        <v>0</v>
      </c>
      <c r="HN25">
        <v>0</v>
      </c>
      <c r="HO25">
        <v>0</v>
      </c>
      <c r="HP25">
        <v>-1</v>
      </c>
      <c r="HQ25">
        <v>-1</v>
      </c>
      <c r="HR25">
        <v>-1</v>
      </c>
      <c r="HS25">
        <v>-1</v>
      </c>
      <c r="HT25">
        <v>4.7</v>
      </c>
      <c r="HU25">
        <v>4.7</v>
      </c>
      <c r="HV25">
        <v>0.153809</v>
      </c>
      <c r="HW25">
        <v>4.99878</v>
      </c>
      <c r="HX25">
        <v>2.6025399999999999</v>
      </c>
      <c r="HY25">
        <v>2.9357899999999999</v>
      </c>
      <c r="HZ25">
        <v>2.6025399999999999</v>
      </c>
      <c r="IA25">
        <v>2.4414099999999999</v>
      </c>
      <c r="IB25">
        <v>31.4115</v>
      </c>
      <c r="IC25">
        <v>24.148800000000001</v>
      </c>
      <c r="ID25">
        <v>2</v>
      </c>
      <c r="IE25">
        <v>464.68900000000002</v>
      </c>
      <c r="IF25">
        <v>1289.08</v>
      </c>
      <c r="IG25">
        <v>21.999700000000001</v>
      </c>
      <c r="IH25">
        <v>26.961300000000001</v>
      </c>
      <c r="II25">
        <v>30.0001</v>
      </c>
      <c r="IJ25">
        <v>27.2087</v>
      </c>
      <c r="IK25">
        <v>27.233000000000001</v>
      </c>
      <c r="IL25">
        <v>-1</v>
      </c>
      <c r="IM25">
        <v>3.8978199999999998</v>
      </c>
      <c r="IN25">
        <v>51.2607</v>
      </c>
      <c r="IO25">
        <v>22</v>
      </c>
      <c r="IP25">
        <v>400</v>
      </c>
      <c r="IQ25">
        <v>16.275500000000001</v>
      </c>
      <c r="IR25">
        <v>101.345</v>
      </c>
      <c r="IS25">
        <v>100.77200000000001</v>
      </c>
    </row>
    <row r="26" spans="1:253" x14ac:dyDescent="0.35">
      <c r="A26">
        <v>8</v>
      </c>
      <c r="B26">
        <v>1598366424</v>
      </c>
      <c r="C26">
        <v>2100.9000000953702</v>
      </c>
      <c r="D26" t="s">
        <v>416</v>
      </c>
      <c r="E26" t="s">
        <v>417</v>
      </c>
      <c r="F26" t="s">
        <v>386</v>
      </c>
      <c r="I26">
        <v>1598366424</v>
      </c>
      <c r="J26">
        <f t="shared" si="0"/>
        <v>1.1515484933656377E-3</v>
      </c>
      <c r="K26">
        <f t="shared" si="1"/>
        <v>1.1515484933656377</v>
      </c>
      <c r="L26">
        <f t="shared" si="2"/>
        <v>-1.9479302015511926</v>
      </c>
      <c r="M26">
        <f t="shared" si="3"/>
        <v>410.82900000000001</v>
      </c>
      <c r="N26">
        <f t="shared" si="4"/>
        <v>432.18952606160246</v>
      </c>
      <c r="O26">
        <f t="shared" si="5"/>
        <v>43.525700418851045</v>
      </c>
      <c r="P26">
        <f t="shared" si="6"/>
        <v>41.374487115237002</v>
      </c>
      <c r="Q26">
        <f t="shared" si="7"/>
        <v>0.11152336194318391</v>
      </c>
      <c r="R26">
        <f t="shared" si="8"/>
        <v>2.94242435763887</v>
      </c>
      <c r="S26">
        <f t="shared" si="9"/>
        <v>0.10922721931924476</v>
      </c>
      <c r="T26">
        <f t="shared" si="10"/>
        <v>6.8469373860481367E-2</v>
      </c>
      <c r="U26">
        <f t="shared" si="11"/>
        <v>4.7497530032109998E-3</v>
      </c>
      <c r="V26">
        <f t="shared" si="12"/>
        <v>23.286281197732404</v>
      </c>
      <c r="W26">
        <f t="shared" si="13"/>
        <v>23.286281197732404</v>
      </c>
      <c r="X26">
        <f t="shared" si="14"/>
        <v>2.8689521720461166</v>
      </c>
      <c r="Y26">
        <f t="shared" si="15"/>
        <v>62.714231497943061</v>
      </c>
      <c r="Z26">
        <f t="shared" si="16"/>
        <v>1.8319809038971</v>
      </c>
      <c r="AA26">
        <f t="shared" si="17"/>
        <v>2.921156586216298</v>
      </c>
      <c r="AB26">
        <f t="shared" si="18"/>
        <v>1.0369712681490166</v>
      </c>
      <c r="AC26">
        <f t="shared" si="19"/>
        <v>-50.783288557424619</v>
      </c>
      <c r="AD26">
        <f t="shared" si="20"/>
        <v>47.418082051516492</v>
      </c>
      <c r="AE26">
        <f t="shared" si="21"/>
        <v>3.3553798191631219</v>
      </c>
      <c r="AF26">
        <f t="shared" si="22"/>
        <v>-5.0769337417904126E-3</v>
      </c>
      <c r="AG26">
        <f t="shared" si="23"/>
        <v>-1.9443726479422536</v>
      </c>
      <c r="AH26">
        <f t="shared" si="24"/>
        <v>1.1526361891255261</v>
      </c>
      <c r="AI26">
        <f t="shared" si="25"/>
        <v>-1.9479302015511926</v>
      </c>
      <c r="AJ26">
        <v>416.07994661759898</v>
      </c>
      <c r="AK26">
        <v>418.451121212121</v>
      </c>
      <c r="AL26">
        <v>1.16256857193906E-3</v>
      </c>
      <c r="AM26">
        <v>67.043967023917304</v>
      </c>
      <c r="AN26">
        <f t="shared" si="26"/>
        <v>1.1515484933656377</v>
      </c>
      <c r="AO26">
        <v>16.833624608095199</v>
      </c>
      <c r="AP26">
        <v>18.1903218181818</v>
      </c>
      <c r="AQ26">
        <v>3.4115119448307199E-6</v>
      </c>
      <c r="AR26">
        <v>78.430000000000007</v>
      </c>
      <c r="AS26">
        <v>26</v>
      </c>
      <c r="AT26">
        <v>5</v>
      </c>
      <c r="AU26">
        <f t="shared" si="27"/>
        <v>1</v>
      </c>
      <c r="AV26">
        <f t="shared" si="28"/>
        <v>0</v>
      </c>
      <c r="AW26">
        <f t="shared" si="29"/>
        <v>53876.753272347036</v>
      </c>
      <c r="AX26" t="s">
        <v>418</v>
      </c>
      <c r="AY26">
        <v>8241.57</v>
      </c>
      <c r="AZ26">
        <v>619.41384615384595</v>
      </c>
      <c r="BA26">
        <v>3251.77</v>
      </c>
      <c r="BB26">
        <f t="shared" si="30"/>
        <v>0.80951486539520134</v>
      </c>
      <c r="BC26">
        <v>-1.9479302015517499</v>
      </c>
      <c r="BD26" t="s">
        <v>388</v>
      </c>
      <c r="BE26" t="s">
        <v>388</v>
      </c>
      <c r="BF26">
        <v>0</v>
      </c>
      <c r="BG26">
        <v>0</v>
      </c>
      <c r="BH26" t="e">
        <f t="shared" si="31"/>
        <v>#DIV/0!</v>
      </c>
      <c r="BI26">
        <v>0.5</v>
      </c>
      <c r="BJ26">
        <f t="shared" si="32"/>
        <v>2.0998908014195999E-2</v>
      </c>
      <c r="BK26">
        <f t="shared" si="33"/>
        <v>-1.9479302015511926</v>
      </c>
      <c r="BL26" t="e">
        <f t="shared" si="34"/>
        <v>#DIV/0!</v>
      </c>
      <c r="BM26">
        <f t="shared" si="35"/>
        <v>2.6540997178760564E-11</v>
      </c>
      <c r="BN26" t="e">
        <f t="shared" si="36"/>
        <v>#DIV/0!</v>
      </c>
      <c r="BO26" t="e">
        <f t="shared" si="37"/>
        <v>#DIV/0!</v>
      </c>
      <c r="BP26" t="s">
        <v>388</v>
      </c>
      <c r="BQ26">
        <v>0</v>
      </c>
      <c r="BR26" t="e">
        <f t="shared" si="38"/>
        <v>#DIV/0!</v>
      </c>
      <c r="BS26" t="e">
        <f t="shared" si="39"/>
        <v>#DIV/0!</v>
      </c>
      <c r="BT26" t="e">
        <f t="shared" si="40"/>
        <v>#DIV/0!</v>
      </c>
      <c r="BU26" t="e">
        <f t="shared" si="41"/>
        <v>#DIV/0!</v>
      </c>
      <c r="BV26">
        <f t="shared" si="42"/>
        <v>0</v>
      </c>
      <c r="BW26">
        <f t="shared" si="43"/>
        <v>1.235307766104832</v>
      </c>
      <c r="BX26" t="e">
        <f t="shared" si="44"/>
        <v>#DIV/0!</v>
      </c>
      <c r="BY26" t="e">
        <f t="shared" si="45"/>
        <v>#DIV/0!</v>
      </c>
      <c r="DH26">
        <f t="shared" si="46"/>
        <v>4.99987E-2</v>
      </c>
      <c r="DI26">
        <f t="shared" si="47"/>
        <v>2.0998908014195999E-2</v>
      </c>
      <c r="DJ26">
        <f t="shared" si="48"/>
        <v>0.41998907999999996</v>
      </c>
      <c r="DK26">
        <f t="shared" si="49"/>
        <v>9.4997529999999997E-2</v>
      </c>
      <c r="DL26" t="s">
        <v>389</v>
      </c>
      <c r="DM26">
        <v>2</v>
      </c>
      <c r="DN26" t="b">
        <v>1</v>
      </c>
      <c r="DO26">
        <v>1598366424</v>
      </c>
      <c r="DP26">
        <v>410.82900000000001</v>
      </c>
      <c r="DQ26">
        <v>409.06400000000002</v>
      </c>
      <c r="DR26">
        <v>18.1907</v>
      </c>
      <c r="DS26">
        <v>16.832699999999999</v>
      </c>
      <c r="DT26">
        <v>410.97199999999998</v>
      </c>
      <c r="DU26">
        <v>18.1937</v>
      </c>
      <c r="DV26">
        <v>500.00099999999998</v>
      </c>
      <c r="DW26">
        <v>100.61</v>
      </c>
      <c r="DX26">
        <v>9.9752999999999994E-2</v>
      </c>
      <c r="DY26">
        <v>23.5852</v>
      </c>
      <c r="DZ26">
        <v>22.689</v>
      </c>
      <c r="EA26">
        <v>999.9</v>
      </c>
      <c r="EB26">
        <v>0</v>
      </c>
      <c r="EC26">
        <v>0</v>
      </c>
      <c r="ED26">
        <v>10012.5</v>
      </c>
      <c r="EE26">
        <v>0</v>
      </c>
      <c r="EF26">
        <v>16.985199999999999</v>
      </c>
      <c r="EG26">
        <v>1.7674000000000001</v>
      </c>
      <c r="EH26">
        <v>418.44400000000002</v>
      </c>
      <c r="EI26">
        <v>416.06799999999998</v>
      </c>
      <c r="EJ26">
        <v>1.35843</v>
      </c>
      <c r="EK26">
        <v>409.06400000000002</v>
      </c>
      <c r="EL26">
        <v>16.832699999999999</v>
      </c>
      <c r="EM26">
        <v>1.83022</v>
      </c>
      <c r="EN26">
        <v>1.6935500000000001</v>
      </c>
      <c r="EO26">
        <v>16.0473</v>
      </c>
      <c r="EP26">
        <v>14.837400000000001</v>
      </c>
      <c r="EQ26">
        <v>4.99987E-2</v>
      </c>
      <c r="ER26">
        <v>0</v>
      </c>
      <c r="ES26">
        <v>0</v>
      </c>
      <c r="ET26">
        <v>0</v>
      </c>
      <c r="EU26">
        <v>618.57000000000005</v>
      </c>
      <c r="EV26">
        <v>4.99987E-2</v>
      </c>
      <c r="EW26">
        <v>90.53</v>
      </c>
      <c r="EX26">
        <v>-3.53</v>
      </c>
      <c r="EY26">
        <v>36.311999999999998</v>
      </c>
      <c r="EZ26">
        <v>40.061999999999998</v>
      </c>
      <c r="FA26">
        <v>38.561999999999998</v>
      </c>
      <c r="FB26">
        <v>40.311999999999998</v>
      </c>
      <c r="FC26">
        <v>38.936999999999998</v>
      </c>
      <c r="FD26">
        <v>0</v>
      </c>
      <c r="FE26">
        <v>0</v>
      </c>
      <c r="FF26">
        <v>0</v>
      </c>
      <c r="FG26">
        <v>298.90000009536698</v>
      </c>
      <c r="FH26">
        <v>0</v>
      </c>
      <c r="FI26">
        <v>619.41384615384595</v>
      </c>
      <c r="FJ26">
        <v>2.8758975013357899</v>
      </c>
      <c r="FK26">
        <v>9.8324784968112695</v>
      </c>
      <c r="FL26">
        <v>88.192307692307693</v>
      </c>
      <c r="FM26">
        <v>15</v>
      </c>
      <c r="FN26">
        <v>1598366447</v>
      </c>
      <c r="FO26" t="s">
        <v>419</v>
      </c>
      <c r="FP26">
        <v>1598366447</v>
      </c>
      <c r="FQ26">
        <v>1598366444</v>
      </c>
      <c r="FR26">
        <v>9</v>
      </c>
      <c r="FS26">
        <v>-3.0000000000000001E-3</v>
      </c>
      <c r="FT26">
        <v>0</v>
      </c>
      <c r="FU26">
        <v>-0.14299999999999999</v>
      </c>
      <c r="FV26">
        <v>-3.0000000000000001E-3</v>
      </c>
      <c r="FW26">
        <v>409</v>
      </c>
      <c r="FX26">
        <v>17</v>
      </c>
      <c r="FY26">
        <v>0.41</v>
      </c>
      <c r="FZ26">
        <v>0.06</v>
      </c>
      <c r="GA26">
        <v>410.77985000000001</v>
      </c>
      <c r="GB26">
        <v>0.17634586466075999</v>
      </c>
      <c r="GC26">
        <v>2.28850934015924E-2</v>
      </c>
      <c r="GD26">
        <v>1</v>
      </c>
      <c r="GE26">
        <v>18.190664999999999</v>
      </c>
      <c r="GF26">
        <v>-9.9924812030067409E-3</v>
      </c>
      <c r="GG26">
        <v>1.1980296323549401E-3</v>
      </c>
      <c r="GH26">
        <v>1</v>
      </c>
      <c r="GI26">
        <v>2</v>
      </c>
      <c r="GJ26">
        <v>2</v>
      </c>
      <c r="GK26" t="s">
        <v>391</v>
      </c>
      <c r="GL26">
        <v>2.9301599999999999</v>
      </c>
      <c r="GM26">
        <v>2.6716600000000001</v>
      </c>
      <c r="GN26">
        <v>9.1843400000000006E-2</v>
      </c>
      <c r="GO26">
        <v>9.01251E-2</v>
      </c>
      <c r="GP26">
        <v>8.46417E-2</v>
      </c>
      <c r="GQ26">
        <v>7.9273300000000005E-2</v>
      </c>
      <c r="GR26">
        <v>28754.3</v>
      </c>
      <c r="GS26">
        <v>29943.599999999999</v>
      </c>
      <c r="GT26">
        <v>28509</v>
      </c>
      <c r="GU26">
        <v>29042.1</v>
      </c>
      <c r="GV26">
        <v>40041.5</v>
      </c>
      <c r="GW26">
        <v>38503.199999999997</v>
      </c>
      <c r="GX26">
        <v>47749</v>
      </c>
      <c r="GY26">
        <v>45642.1</v>
      </c>
      <c r="GZ26">
        <v>1.9226700000000001</v>
      </c>
      <c r="HA26">
        <v>2.7014300000000002</v>
      </c>
      <c r="HB26">
        <v>6.8157899999999993E-2</v>
      </c>
      <c r="HC26">
        <v>0</v>
      </c>
      <c r="HD26">
        <v>100</v>
      </c>
      <c r="HE26">
        <v>100</v>
      </c>
      <c r="HF26">
        <v>-0.14299999999999999</v>
      </c>
      <c r="HG26">
        <v>-3.0000000000000001E-3</v>
      </c>
      <c r="HH26">
        <v>-0.14050000000000001</v>
      </c>
      <c r="HI26">
        <v>0</v>
      </c>
      <c r="HJ26">
        <v>0</v>
      </c>
      <c r="HK26">
        <v>0</v>
      </c>
      <c r="HL26">
        <v>-2.51999999999697E-3</v>
      </c>
      <c r="HM26">
        <v>0</v>
      </c>
      <c r="HN26">
        <v>0</v>
      </c>
      <c r="HO26">
        <v>0</v>
      </c>
      <c r="HP26">
        <v>-1</v>
      </c>
      <c r="HQ26">
        <v>-1</v>
      </c>
      <c r="HR26">
        <v>-1</v>
      </c>
      <c r="HS26">
        <v>-1</v>
      </c>
      <c r="HT26">
        <v>4.7</v>
      </c>
      <c r="HU26">
        <v>4.7</v>
      </c>
      <c r="HV26">
        <v>0.153809</v>
      </c>
      <c r="HW26">
        <v>4.99878</v>
      </c>
      <c r="HX26">
        <v>2.6025399999999999</v>
      </c>
      <c r="HY26">
        <v>2.9370099999999999</v>
      </c>
      <c r="HZ26">
        <v>2.6025399999999999</v>
      </c>
      <c r="IA26">
        <v>2.4340799999999998</v>
      </c>
      <c r="IB26">
        <v>31.455200000000001</v>
      </c>
      <c r="IC26">
        <v>24.148800000000001</v>
      </c>
      <c r="ID26">
        <v>2</v>
      </c>
      <c r="IE26">
        <v>464.78399999999999</v>
      </c>
      <c r="IF26">
        <v>1290.49</v>
      </c>
      <c r="IG26">
        <v>21.999700000000001</v>
      </c>
      <c r="IH26">
        <v>26.922499999999999</v>
      </c>
      <c r="II26">
        <v>30</v>
      </c>
      <c r="IJ26">
        <v>27.177099999999999</v>
      </c>
      <c r="IK26">
        <v>27.203199999999999</v>
      </c>
      <c r="IL26">
        <v>-1</v>
      </c>
      <c r="IM26">
        <v>3.8978199999999998</v>
      </c>
      <c r="IN26">
        <v>51.2607</v>
      </c>
      <c r="IO26">
        <v>22</v>
      </c>
      <c r="IP26">
        <v>400</v>
      </c>
      <c r="IQ26">
        <v>16.275500000000001</v>
      </c>
      <c r="IR26">
        <v>101.351</v>
      </c>
      <c r="IS26">
        <v>100.795</v>
      </c>
    </row>
    <row r="27" spans="1:253" x14ac:dyDescent="0.35">
      <c r="A27">
        <v>9</v>
      </c>
      <c r="B27">
        <v>1598366724</v>
      </c>
      <c r="C27">
        <v>2400.9000000953702</v>
      </c>
      <c r="D27" t="s">
        <v>420</v>
      </c>
      <c r="E27" t="s">
        <v>421</v>
      </c>
      <c r="F27" t="s">
        <v>386</v>
      </c>
      <c r="I27">
        <v>1598366724</v>
      </c>
      <c r="J27">
        <f t="shared" si="0"/>
        <v>1.1595026880768008E-3</v>
      </c>
      <c r="K27">
        <f t="shared" si="1"/>
        <v>1.1595026880768009</v>
      </c>
      <c r="L27">
        <f t="shared" si="2"/>
        <v>-2.0100037076620181</v>
      </c>
      <c r="M27">
        <f t="shared" si="3"/>
        <v>410.48</v>
      </c>
      <c r="N27">
        <f t="shared" si="4"/>
        <v>432.45327384452764</v>
      </c>
      <c r="O27">
        <f t="shared" si="5"/>
        <v>43.55759756896316</v>
      </c>
      <c r="P27">
        <f t="shared" si="6"/>
        <v>41.344403503200006</v>
      </c>
      <c r="Q27">
        <f t="shared" si="7"/>
        <v>0.11279467221368411</v>
      </c>
      <c r="R27">
        <f t="shared" si="8"/>
        <v>2.9393391490586938</v>
      </c>
      <c r="S27">
        <f t="shared" si="9"/>
        <v>0.11044406599088702</v>
      </c>
      <c r="T27">
        <f t="shared" si="10"/>
        <v>6.9234653879073418E-2</v>
      </c>
      <c r="U27">
        <f t="shared" si="11"/>
        <v>4.7497530032109998E-3</v>
      </c>
      <c r="V27">
        <f t="shared" si="12"/>
        <v>23.266017649562205</v>
      </c>
      <c r="W27">
        <f t="shared" si="13"/>
        <v>23.266017649562205</v>
      </c>
      <c r="X27">
        <f t="shared" si="14"/>
        <v>2.8654429860872028</v>
      </c>
      <c r="Y27">
        <f t="shared" si="15"/>
        <v>62.805486640809661</v>
      </c>
      <c r="Z27">
        <f t="shared" si="16"/>
        <v>1.8326686441769997</v>
      </c>
      <c r="AA27">
        <f t="shared" si="17"/>
        <v>2.9180072350337793</v>
      </c>
      <c r="AB27">
        <f t="shared" si="18"/>
        <v>1.0327743419102031</v>
      </c>
      <c r="AC27">
        <f t="shared" si="19"/>
        <v>-51.134068544186917</v>
      </c>
      <c r="AD27">
        <f t="shared" si="20"/>
        <v>47.742904159695001</v>
      </c>
      <c r="AE27">
        <f t="shared" si="21"/>
        <v>3.3812577439461595</v>
      </c>
      <c r="AF27">
        <f t="shared" si="22"/>
        <v>-5.1568875425473948E-3</v>
      </c>
      <c r="AG27">
        <f t="shared" si="23"/>
        <v>-1.982276889984568</v>
      </c>
      <c r="AH27">
        <f t="shared" si="24"/>
        <v>1.1591823149756768</v>
      </c>
      <c r="AI27">
        <f t="shared" si="25"/>
        <v>-2.0100037076620181</v>
      </c>
      <c r="AJ27">
        <v>415.67246242791998</v>
      </c>
      <c r="AK27">
        <v>418.13438181818202</v>
      </c>
      <c r="AL27">
        <v>-1.5143866424782201E-3</v>
      </c>
      <c r="AM27">
        <v>67.045950816981403</v>
      </c>
      <c r="AN27">
        <f t="shared" si="26"/>
        <v>1.1595026880768009</v>
      </c>
      <c r="AO27">
        <v>16.829789904761899</v>
      </c>
      <c r="AP27">
        <v>18.196103030303</v>
      </c>
      <c r="AQ27">
        <v>-5.7411352692434804E-6</v>
      </c>
      <c r="AR27">
        <v>78.430000000000007</v>
      </c>
      <c r="AS27">
        <v>26</v>
      </c>
      <c r="AT27">
        <v>5</v>
      </c>
      <c r="AU27">
        <f t="shared" si="27"/>
        <v>1</v>
      </c>
      <c r="AV27">
        <f t="shared" si="28"/>
        <v>0</v>
      </c>
      <c r="AW27">
        <f t="shared" si="29"/>
        <v>53789.648977219964</v>
      </c>
      <c r="AX27" t="s">
        <v>422</v>
      </c>
      <c r="AY27">
        <v>8241.99</v>
      </c>
      <c r="AZ27">
        <v>620.35730769230804</v>
      </c>
      <c r="BA27">
        <v>3244.37</v>
      </c>
      <c r="BB27">
        <f t="shared" si="30"/>
        <v>0.80878959314372034</v>
      </c>
      <c r="BC27">
        <v>-2.0100037076616499</v>
      </c>
      <c r="BD27" t="s">
        <v>388</v>
      </c>
      <c r="BE27" t="s">
        <v>388</v>
      </c>
      <c r="BF27">
        <v>0</v>
      </c>
      <c r="BG27">
        <v>0</v>
      </c>
      <c r="BH27" t="e">
        <f t="shared" si="31"/>
        <v>#DIV/0!</v>
      </c>
      <c r="BI27">
        <v>0.5</v>
      </c>
      <c r="BJ27">
        <f t="shared" si="32"/>
        <v>2.0998908014195999E-2</v>
      </c>
      <c r="BK27">
        <f t="shared" si="33"/>
        <v>-2.0100037076620181</v>
      </c>
      <c r="BL27" t="e">
        <f t="shared" si="34"/>
        <v>#DIV/0!</v>
      </c>
      <c r="BM27">
        <f t="shared" si="35"/>
        <v>-1.7531861881428291E-11</v>
      </c>
      <c r="BN27" t="e">
        <f t="shared" si="36"/>
        <v>#DIV/0!</v>
      </c>
      <c r="BO27" t="e">
        <f t="shared" si="37"/>
        <v>#DIV/0!</v>
      </c>
      <c r="BP27" t="s">
        <v>388</v>
      </c>
      <c r="BQ27">
        <v>0</v>
      </c>
      <c r="BR27" t="e">
        <f t="shared" si="38"/>
        <v>#DIV/0!</v>
      </c>
      <c r="BS27" t="e">
        <f t="shared" si="39"/>
        <v>#DIV/0!</v>
      </c>
      <c r="BT27" t="e">
        <f t="shared" si="40"/>
        <v>#DIV/0!</v>
      </c>
      <c r="BU27" t="e">
        <f t="shared" si="41"/>
        <v>#DIV/0!</v>
      </c>
      <c r="BV27">
        <f t="shared" si="42"/>
        <v>0</v>
      </c>
      <c r="BW27">
        <f t="shared" si="43"/>
        <v>1.2364155133513222</v>
      </c>
      <c r="BX27" t="e">
        <f t="shared" si="44"/>
        <v>#DIV/0!</v>
      </c>
      <c r="BY27" t="e">
        <f t="shared" si="45"/>
        <v>#DIV/0!</v>
      </c>
      <c r="DH27">
        <f t="shared" si="46"/>
        <v>4.99987E-2</v>
      </c>
      <c r="DI27">
        <f t="shared" si="47"/>
        <v>2.0998908014195999E-2</v>
      </c>
      <c r="DJ27">
        <f t="shared" si="48"/>
        <v>0.41998907999999996</v>
      </c>
      <c r="DK27">
        <f t="shared" si="49"/>
        <v>9.4997529999999997E-2</v>
      </c>
      <c r="DL27" t="s">
        <v>389</v>
      </c>
      <c r="DM27">
        <v>2</v>
      </c>
      <c r="DN27" t="b">
        <v>1</v>
      </c>
      <c r="DO27">
        <v>1598366724</v>
      </c>
      <c r="DP27">
        <v>410.48</v>
      </c>
      <c r="DQ27">
        <v>408.67200000000003</v>
      </c>
      <c r="DR27">
        <v>18.1953</v>
      </c>
      <c r="DS27">
        <v>16.8294</v>
      </c>
      <c r="DT27">
        <v>410.64800000000002</v>
      </c>
      <c r="DU27">
        <v>18.1983</v>
      </c>
      <c r="DV27">
        <v>499.93</v>
      </c>
      <c r="DW27">
        <v>100.622</v>
      </c>
      <c r="DX27">
        <v>0.10009</v>
      </c>
      <c r="DY27">
        <v>23.567299999999999</v>
      </c>
      <c r="DZ27">
        <v>22.677600000000002</v>
      </c>
      <c r="EA27">
        <v>999.9</v>
      </c>
      <c r="EB27">
        <v>0</v>
      </c>
      <c r="EC27">
        <v>0</v>
      </c>
      <c r="ED27">
        <v>9993.75</v>
      </c>
      <c r="EE27">
        <v>0</v>
      </c>
      <c r="EF27">
        <v>25.491900000000001</v>
      </c>
      <c r="EG27">
        <v>1.8328599999999999</v>
      </c>
      <c r="EH27">
        <v>418.113</v>
      </c>
      <c r="EI27">
        <v>415.66800000000001</v>
      </c>
      <c r="EJ27">
        <v>1.36629</v>
      </c>
      <c r="EK27">
        <v>408.67200000000003</v>
      </c>
      <c r="EL27">
        <v>16.8294</v>
      </c>
      <c r="EM27">
        <v>1.8308800000000001</v>
      </c>
      <c r="EN27">
        <v>1.6934</v>
      </c>
      <c r="EO27">
        <v>16.052900000000001</v>
      </c>
      <c r="EP27">
        <v>14.8361</v>
      </c>
      <c r="EQ27">
        <v>4.99987E-2</v>
      </c>
      <c r="ER27">
        <v>0</v>
      </c>
      <c r="ES27">
        <v>0</v>
      </c>
      <c r="ET27">
        <v>0</v>
      </c>
      <c r="EU27">
        <v>622.20000000000005</v>
      </c>
      <c r="EV27">
        <v>4.99987E-2</v>
      </c>
      <c r="EW27">
        <v>144.38999999999999</v>
      </c>
      <c r="EX27">
        <v>-3.54</v>
      </c>
      <c r="EY27">
        <v>36.25</v>
      </c>
      <c r="EZ27">
        <v>40</v>
      </c>
      <c r="FA27">
        <v>38.561999999999998</v>
      </c>
      <c r="FB27">
        <v>40.25</v>
      </c>
      <c r="FC27">
        <v>38.875</v>
      </c>
      <c r="FD27">
        <v>0</v>
      </c>
      <c r="FE27">
        <v>0</v>
      </c>
      <c r="FF27">
        <v>0</v>
      </c>
      <c r="FG27">
        <v>298.90000009536698</v>
      </c>
      <c r="FH27">
        <v>0</v>
      </c>
      <c r="FI27">
        <v>620.35730769230804</v>
      </c>
      <c r="FJ27">
        <v>1.9702563403481099</v>
      </c>
      <c r="FK27">
        <v>15.397948837286499</v>
      </c>
      <c r="FL27">
        <v>142.274230769231</v>
      </c>
      <c r="FM27">
        <v>15</v>
      </c>
      <c r="FN27">
        <v>1598366752</v>
      </c>
      <c r="FO27" t="s">
        <v>423</v>
      </c>
      <c r="FP27">
        <v>1598366752</v>
      </c>
      <c r="FQ27">
        <v>1598366743</v>
      </c>
      <c r="FR27">
        <v>10</v>
      </c>
      <c r="FS27">
        <v>-2.4E-2</v>
      </c>
      <c r="FT27">
        <v>0</v>
      </c>
      <c r="FU27">
        <v>-0.16800000000000001</v>
      </c>
      <c r="FV27">
        <v>-3.0000000000000001E-3</v>
      </c>
      <c r="FW27">
        <v>409</v>
      </c>
      <c r="FX27">
        <v>17</v>
      </c>
      <c r="FY27">
        <v>0.27</v>
      </c>
      <c r="FZ27">
        <v>7.0000000000000007E-2</v>
      </c>
      <c r="GA27">
        <v>410.57190000000003</v>
      </c>
      <c r="GB27">
        <v>-0.29133834586454799</v>
      </c>
      <c r="GC27">
        <v>3.1280824797306699E-2</v>
      </c>
      <c r="GD27">
        <v>1</v>
      </c>
      <c r="GE27">
        <v>18.196964999999999</v>
      </c>
      <c r="GF27">
        <v>4.5157894737003698E-3</v>
      </c>
      <c r="GG27">
        <v>8.5514618633327096E-4</v>
      </c>
      <c r="GH27">
        <v>1</v>
      </c>
      <c r="GI27">
        <v>2</v>
      </c>
      <c r="GJ27">
        <v>2</v>
      </c>
      <c r="GK27" t="s">
        <v>391</v>
      </c>
      <c r="GL27">
        <v>2.93005</v>
      </c>
      <c r="GM27">
        <v>2.6718199999999999</v>
      </c>
      <c r="GN27">
        <v>9.1807700000000006E-2</v>
      </c>
      <c r="GO27">
        <v>9.0078000000000005E-2</v>
      </c>
      <c r="GP27">
        <v>8.4674799999999995E-2</v>
      </c>
      <c r="GQ27">
        <v>7.9277899999999998E-2</v>
      </c>
      <c r="GR27">
        <v>28757.3</v>
      </c>
      <c r="GS27">
        <v>29951.1</v>
      </c>
      <c r="GT27">
        <v>28510.7</v>
      </c>
      <c r="GU27">
        <v>29047.8</v>
      </c>
      <c r="GV27">
        <v>40042.699999999997</v>
      </c>
      <c r="GW27">
        <v>38510.800000000003</v>
      </c>
      <c r="GX27">
        <v>47752.1</v>
      </c>
      <c r="GY27">
        <v>45651.199999999997</v>
      </c>
      <c r="GZ27">
        <v>1.92302</v>
      </c>
      <c r="HA27">
        <v>2.7036500000000001</v>
      </c>
      <c r="HB27">
        <v>6.6302700000000006E-2</v>
      </c>
      <c r="HC27">
        <v>0</v>
      </c>
      <c r="HD27">
        <v>100</v>
      </c>
      <c r="HE27">
        <v>100</v>
      </c>
      <c r="HF27">
        <v>-0.16800000000000001</v>
      </c>
      <c r="HG27">
        <v>-3.0000000000000001E-3</v>
      </c>
      <c r="HH27">
        <v>-0.14345454545457401</v>
      </c>
      <c r="HI27">
        <v>0</v>
      </c>
      <c r="HJ27">
        <v>0</v>
      </c>
      <c r="HK27">
        <v>0</v>
      </c>
      <c r="HL27">
        <v>-2.6399999999959802E-3</v>
      </c>
      <c r="HM27">
        <v>0</v>
      </c>
      <c r="HN27">
        <v>0</v>
      </c>
      <c r="HO27">
        <v>0</v>
      </c>
      <c r="HP27">
        <v>-1</v>
      </c>
      <c r="HQ27">
        <v>-1</v>
      </c>
      <c r="HR27">
        <v>-1</v>
      </c>
      <c r="HS27">
        <v>-1</v>
      </c>
      <c r="HT27">
        <v>4.5999999999999996</v>
      </c>
      <c r="HU27">
        <v>4.7</v>
      </c>
      <c r="HV27">
        <v>0.153809</v>
      </c>
      <c r="HW27">
        <v>4.99878</v>
      </c>
      <c r="HX27">
        <v>2.6025399999999999</v>
      </c>
      <c r="HY27">
        <v>2.9370099999999999</v>
      </c>
      <c r="HZ27">
        <v>2.6025399999999999</v>
      </c>
      <c r="IA27">
        <v>2.4169900000000002</v>
      </c>
      <c r="IB27">
        <v>31.498799999999999</v>
      </c>
      <c r="IC27">
        <v>24.148800000000001</v>
      </c>
      <c r="ID27">
        <v>2</v>
      </c>
      <c r="IE27">
        <v>464.68400000000003</v>
      </c>
      <c r="IF27">
        <v>1292.73</v>
      </c>
      <c r="IG27">
        <v>22.0002</v>
      </c>
      <c r="IH27">
        <v>26.876999999999999</v>
      </c>
      <c r="II27">
        <v>30.0001</v>
      </c>
      <c r="IJ27">
        <v>27.137599999999999</v>
      </c>
      <c r="IK27">
        <v>27.164400000000001</v>
      </c>
      <c r="IL27">
        <v>-1</v>
      </c>
      <c r="IM27">
        <v>3.8978199999999998</v>
      </c>
      <c r="IN27">
        <v>51.2607</v>
      </c>
      <c r="IO27">
        <v>22</v>
      </c>
      <c r="IP27">
        <v>400</v>
      </c>
      <c r="IQ27">
        <v>16.275500000000001</v>
      </c>
      <c r="IR27">
        <v>101.358</v>
      </c>
      <c r="IS27">
        <v>100.815</v>
      </c>
    </row>
    <row r="28" spans="1:253" x14ac:dyDescent="0.35">
      <c r="A28">
        <v>10</v>
      </c>
      <c r="B28">
        <v>1598367024</v>
      </c>
      <c r="C28">
        <v>2700.9000000953702</v>
      </c>
      <c r="D28" t="s">
        <v>424</v>
      </c>
      <c r="E28" t="s">
        <v>425</v>
      </c>
      <c r="F28" t="s">
        <v>386</v>
      </c>
      <c r="I28">
        <v>1598367024</v>
      </c>
      <c r="J28">
        <f t="shared" si="0"/>
        <v>1.1574250884741728E-3</v>
      </c>
      <c r="K28">
        <f t="shared" si="1"/>
        <v>1.1574250884741728</v>
      </c>
      <c r="L28">
        <f t="shared" si="2"/>
        <v>-1.9447415447323275</v>
      </c>
      <c r="M28">
        <f t="shared" si="3"/>
        <v>410.09100000000001</v>
      </c>
      <c r="N28">
        <f t="shared" si="4"/>
        <v>431.03590911848659</v>
      </c>
      <c r="O28">
        <f t="shared" si="5"/>
        <v>43.415232891392691</v>
      </c>
      <c r="P28">
        <f t="shared" si="6"/>
        <v>41.305598663637006</v>
      </c>
      <c r="Q28">
        <f t="shared" si="7"/>
        <v>0.11341841240330566</v>
      </c>
      <c r="R28">
        <f t="shared" si="8"/>
        <v>2.9373776174638078</v>
      </c>
      <c r="S28">
        <f t="shared" si="9"/>
        <v>0.11104048124431398</v>
      </c>
      <c r="T28">
        <f t="shared" si="10"/>
        <v>6.9609796007338548E-2</v>
      </c>
      <c r="U28">
        <f t="shared" si="11"/>
        <v>4.7497530032109998E-3</v>
      </c>
      <c r="V28">
        <f t="shared" si="12"/>
        <v>23.272771308326025</v>
      </c>
      <c r="W28">
        <f t="shared" si="13"/>
        <v>23.272771308326025</v>
      </c>
      <c r="X28">
        <f t="shared" si="14"/>
        <v>2.8666121489105159</v>
      </c>
      <c r="Y28">
        <f t="shared" si="15"/>
        <v>63.075816712282659</v>
      </c>
      <c r="Z28">
        <f t="shared" si="16"/>
        <v>1.8412669294635002</v>
      </c>
      <c r="AA28">
        <f t="shared" si="17"/>
        <v>2.9191329188210942</v>
      </c>
      <c r="AB28">
        <f t="shared" si="18"/>
        <v>1.0253452194470156</v>
      </c>
      <c r="AC28">
        <f t="shared" si="19"/>
        <v>-51.042446401711018</v>
      </c>
      <c r="AD28">
        <f t="shared" si="20"/>
        <v>47.655038156396053</v>
      </c>
      <c r="AE28">
        <f t="shared" si="21"/>
        <v>3.3775134782156186</v>
      </c>
      <c r="AF28">
        <f t="shared" si="22"/>
        <v>-5.1450140961364355E-3</v>
      </c>
      <c r="AG28">
        <f t="shared" si="23"/>
        <v>-1.953026047367155</v>
      </c>
      <c r="AH28">
        <f t="shared" si="24"/>
        <v>1.1565585582236064</v>
      </c>
      <c r="AI28">
        <f t="shared" si="25"/>
        <v>-1.9447415447323275</v>
      </c>
      <c r="AJ28">
        <v>415.32638871812702</v>
      </c>
      <c r="AK28">
        <v>417.71719999999999</v>
      </c>
      <c r="AL28">
        <v>-2.9726596581539102E-3</v>
      </c>
      <c r="AM28">
        <v>67.046384446620394</v>
      </c>
      <c r="AN28">
        <f t="shared" si="26"/>
        <v>1.1574250884741728</v>
      </c>
      <c r="AO28">
        <v>16.916162968571399</v>
      </c>
      <c r="AP28">
        <v>18.280052121212101</v>
      </c>
      <c r="AQ28">
        <v>5.0934015479136699E-6</v>
      </c>
      <c r="AR28">
        <v>78.430000000000007</v>
      </c>
      <c r="AS28">
        <v>26</v>
      </c>
      <c r="AT28">
        <v>5</v>
      </c>
      <c r="AU28">
        <f t="shared" si="27"/>
        <v>1</v>
      </c>
      <c r="AV28">
        <f t="shared" si="28"/>
        <v>0</v>
      </c>
      <c r="AW28">
        <f t="shared" si="29"/>
        <v>53730.928480629969</v>
      </c>
      <c r="AX28" t="s">
        <v>426</v>
      </c>
      <c r="AY28">
        <v>8242.86</v>
      </c>
      <c r="AZ28">
        <v>623.18269230769204</v>
      </c>
      <c r="BA28">
        <v>3238.85</v>
      </c>
      <c r="BB28">
        <f t="shared" si="30"/>
        <v>0.80759136968130907</v>
      </c>
      <c r="BC28">
        <v>-1.94474154473284</v>
      </c>
      <c r="BD28" t="s">
        <v>388</v>
      </c>
      <c r="BE28" t="s">
        <v>388</v>
      </c>
      <c r="BF28">
        <v>0</v>
      </c>
      <c r="BG28">
        <v>0</v>
      </c>
      <c r="BH28" t="e">
        <f t="shared" si="31"/>
        <v>#DIV/0!</v>
      </c>
      <c r="BI28">
        <v>0.5</v>
      </c>
      <c r="BJ28">
        <f t="shared" si="32"/>
        <v>2.0998908014195999E-2</v>
      </c>
      <c r="BK28">
        <f t="shared" si="33"/>
        <v>-1.9447415447323275</v>
      </c>
      <c r="BL28" t="e">
        <f t="shared" si="34"/>
        <v>#DIV/0!</v>
      </c>
      <c r="BM28">
        <f t="shared" si="35"/>
        <v>2.440502848150573E-11</v>
      </c>
      <c r="BN28" t="e">
        <f t="shared" si="36"/>
        <v>#DIV/0!</v>
      </c>
      <c r="BO28" t="e">
        <f t="shared" si="37"/>
        <v>#DIV/0!</v>
      </c>
      <c r="BP28" t="s">
        <v>388</v>
      </c>
      <c r="BQ28">
        <v>0</v>
      </c>
      <c r="BR28" t="e">
        <f t="shared" si="38"/>
        <v>#DIV/0!</v>
      </c>
      <c r="BS28" t="e">
        <f t="shared" si="39"/>
        <v>#DIV/0!</v>
      </c>
      <c r="BT28" t="e">
        <f t="shared" si="40"/>
        <v>#DIV/0!</v>
      </c>
      <c r="BU28" t="e">
        <f t="shared" si="41"/>
        <v>#DIV/0!</v>
      </c>
      <c r="BV28">
        <f t="shared" si="42"/>
        <v>0</v>
      </c>
      <c r="BW28">
        <f t="shared" si="43"/>
        <v>1.2382499832738665</v>
      </c>
      <c r="BX28" t="e">
        <f t="shared" si="44"/>
        <v>#DIV/0!</v>
      </c>
      <c r="BY28" t="e">
        <f t="shared" si="45"/>
        <v>#DIV/0!</v>
      </c>
      <c r="DH28">
        <f t="shared" si="46"/>
        <v>4.99987E-2</v>
      </c>
      <c r="DI28">
        <f t="shared" si="47"/>
        <v>2.0998908014195999E-2</v>
      </c>
      <c r="DJ28">
        <f t="shared" si="48"/>
        <v>0.41998907999999996</v>
      </c>
      <c r="DK28">
        <f t="shared" si="49"/>
        <v>9.4997529999999997E-2</v>
      </c>
      <c r="DL28" t="s">
        <v>389</v>
      </c>
      <c r="DM28">
        <v>2</v>
      </c>
      <c r="DN28" t="b">
        <v>1</v>
      </c>
      <c r="DO28">
        <v>1598367024</v>
      </c>
      <c r="DP28">
        <v>410.09100000000001</v>
      </c>
      <c r="DQ28">
        <v>408.31599999999997</v>
      </c>
      <c r="DR28">
        <v>18.2805</v>
      </c>
      <c r="DS28">
        <v>16.9176</v>
      </c>
      <c r="DT28">
        <v>410.245</v>
      </c>
      <c r="DU28">
        <v>18.2835</v>
      </c>
      <c r="DV28">
        <v>499.85300000000001</v>
      </c>
      <c r="DW28">
        <v>100.623</v>
      </c>
      <c r="DX28">
        <v>0.100007</v>
      </c>
      <c r="DY28">
        <v>23.573699999999999</v>
      </c>
      <c r="DZ28">
        <v>22.691400000000002</v>
      </c>
      <c r="EA28">
        <v>999.9</v>
      </c>
      <c r="EB28">
        <v>0</v>
      </c>
      <c r="EC28">
        <v>0</v>
      </c>
      <c r="ED28">
        <v>9982.5</v>
      </c>
      <c r="EE28">
        <v>0</v>
      </c>
      <c r="EF28">
        <v>40.521000000000001</v>
      </c>
      <c r="EG28">
        <v>1.7615099999999999</v>
      </c>
      <c r="EH28">
        <v>417.714</v>
      </c>
      <c r="EI28">
        <v>415.34300000000002</v>
      </c>
      <c r="EJ28">
        <v>1.3631800000000001</v>
      </c>
      <c r="EK28">
        <v>408.31599999999997</v>
      </c>
      <c r="EL28">
        <v>16.9176</v>
      </c>
      <c r="EM28">
        <v>1.8394600000000001</v>
      </c>
      <c r="EN28">
        <v>1.7022900000000001</v>
      </c>
      <c r="EO28">
        <v>16.126200000000001</v>
      </c>
      <c r="EP28">
        <v>14.917299999999999</v>
      </c>
      <c r="EQ28">
        <v>4.99987E-2</v>
      </c>
      <c r="ER28">
        <v>0</v>
      </c>
      <c r="ES28">
        <v>0</v>
      </c>
      <c r="ET28">
        <v>0</v>
      </c>
      <c r="EU28">
        <v>624.35</v>
      </c>
      <c r="EV28">
        <v>4.99987E-2</v>
      </c>
      <c r="EW28">
        <v>286.62</v>
      </c>
      <c r="EX28">
        <v>-2.7</v>
      </c>
      <c r="EY28">
        <v>36.186999999999998</v>
      </c>
      <c r="EZ28">
        <v>40</v>
      </c>
      <c r="FA28">
        <v>38.5</v>
      </c>
      <c r="FB28">
        <v>40.25</v>
      </c>
      <c r="FC28">
        <v>38.875</v>
      </c>
      <c r="FD28">
        <v>0</v>
      </c>
      <c r="FE28">
        <v>0</v>
      </c>
      <c r="FF28">
        <v>0</v>
      </c>
      <c r="FG28">
        <v>298.90000009536698</v>
      </c>
      <c r="FH28">
        <v>0</v>
      </c>
      <c r="FI28">
        <v>623.18269230769204</v>
      </c>
      <c r="FJ28">
        <v>6.1234186932647603</v>
      </c>
      <c r="FK28">
        <v>-12.941880262700099</v>
      </c>
      <c r="FL28">
        <v>287.12730769230802</v>
      </c>
      <c r="FM28">
        <v>15</v>
      </c>
      <c r="FN28">
        <v>1598367042</v>
      </c>
      <c r="FO28" t="s">
        <v>427</v>
      </c>
      <c r="FP28">
        <v>1598367042</v>
      </c>
      <c r="FQ28">
        <v>1598367042</v>
      </c>
      <c r="FR28">
        <v>11</v>
      </c>
      <c r="FS28">
        <v>1.4E-2</v>
      </c>
      <c r="FT28">
        <v>-1E-3</v>
      </c>
      <c r="FU28">
        <v>-0.154</v>
      </c>
      <c r="FV28">
        <v>-3.0000000000000001E-3</v>
      </c>
      <c r="FW28">
        <v>408</v>
      </c>
      <c r="FX28">
        <v>17</v>
      </c>
      <c r="FY28">
        <v>0.39</v>
      </c>
      <c r="FZ28">
        <v>0.03</v>
      </c>
      <c r="GA28">
        <v>410.07549999999998</v>
      </c>
      <c r="GB28">
        <v>0.24072180451134201</v>
      </c>
      <c r="GC28">
        <v>3.11729049015394E-2</v>
      </c>
      <c r="GD28">
        <v>1</v>
      </c>
      <c r="GE28">
        <v>18.276900000000001</v>
      </c>
      <c r="GF28">
        <v>2.0742857142857202E-2</v>
      </c>
      <c r="GG28">
        <v>2.0554804791093101E-3</v>
      </c>
      <c r="GH28">
        <v>1</v>
      </c>
      <c r="GI28">
        <v>2</v>
      </c>
      <c r="GJ28">
        <v>2</v>
      </c>
      <c r="GK28" t="s">
        <v>391</v>
      </c>
      <c r="GL28">
        <v>2.9299200000000001</v>
      </c>
      <c r="GM28">
        <v>2.6716600000000001</v>
      </c>
      <c r="GN28">
        <v>9.1749999999999998E-2</v>
      </c>
      <c r="GO28">
        <v>9.0028499999999997E-2</v>
      </c>
      <c r="GP28">
        <v>8.4973099999999996E-2</v>
      </c>
      <c r="GQ28">
        <v>7.9592300000000005E-2</v>
      </c>
      <c r="GR28">
        <v>28760.1</v>
      </c>
      <c r="GS28">
        <v>29959.7</v>
      </c>
      <c r="GT28">
        <v>28511.599999999999</v>
      </c>
      <c r="GU28">
        <v>29054.400000000001</v>
      </c>
      <c r="GV28">
        <v>40031.699999999997</v>
      </c>
      <c r="GW28">
        <v>38506.800000000003</v>
      </c>
      <c r="GX28">
        <v>47754.5</v>
      </c>
      <c r="GY28">
        <v>45661.8</v>
      </c>
      <c r="GZ28">
        <v>1.9239299999999999</v>
      </c>
      <c r="HA28">
        <v>2.70208</v>
      </c>
      <c r="HB28">
        <v>6.5475699999999998E-2</v>
      </c>
      <c r="HC28">
        <v>0</v>
      </c>
      <c r="HD28">
        <v>100</v>
      </c>
      <c r="HE28">
        <v>100</v>
      </c>
      <c r="HF28">
        <v>-0.154</v>
      </c>
      <c r="HG28">
        <v>-3.0000000000000001E-3</v>
      </c>
      <c r="HH28">
        <v>-0.167900000000031</v>
      </c>
      <c r="HI28">
        <v>0</v>
      </c>
      <c r="HJ28">
        <v>0</v>
      </c>
      <c r="HK28">
        <v>0</v>
      </c>
      <c r="HL28">
        <v>-2.7727272727311502E-3</v>
      </c>
      <c r="HM28">
        <v>0</v>
      </c>
      <c r="HN28">
        <v>0</v>
      </c>
      <c r="HO28">
        <v>0</v>
      </c>
      <c r="HP28">
        <v>-1</v>
      </c>
      <c r="HQ28">
        <v>-1</v>
      </c>
      <c r="HR28">
        <v>-1</v>
      </c>
      <c r="HS28">
        <v>-1</v>
      </c>
      <c r="HT28">
        <v>4.5</v>
      </c>
      <c r="HU28">
        <v>4.7</v>
      </c>
      <c r="HV28">
        <v>0.153809</v>
      </c>
      <c r="HW28">
        <v>4.99878</v>
      </c>
      <c r="HX28">
        <v>2.6025399999999999</v>
      </c>
      <c r="HY28">
        <v>2.9370099999999999</v>
      </c>
      <c r="HZ28">
        <v>2.6025399999999999</v>
      </c>
      <c r="IA28">
        <v>2.4304199999999998</v>
      </c>
      <c r="IB28">
        <v>31.564299999999999</v>
      </c>
      <c r="IC28">
        <v>24.148800000000001</v>
      </c>
      <c r="ID28">
        <v>2</v>
      </c>
      <c r="IE28">
        <v>464.90899999999999</v>
      </c>
      <c r="IF28">
        <v>1289.6300000000001</v>
      </c>
      <c r="IG28">
        <v>22.000599999999999</v>
      </c>
      <c r="IH28">
        <v>26.8338</v>
      </c>
      <c r="II28">
        <v>30</v>
      </c>
      <c r="IJ28">
        <v>27.098099999999999</v>
      </c>
      <c r="IK28">
        <v>27.125599999999999</v>
      </c>
      <c r="IL28">
        <v>-1</v>
      </c>
      <c r="IM28">
        <v>3.8978199999999998</v>
      </c>
      <c r="IN28">
        <v>51.2607</v>
      </c>
      <c r="IO28">
        <v>22</v>
      </c>
      <c r="IP28">
        <v>400</v>
      </c>
      <c r="IQ28">
        <v>16.275500000000001</v>
      </c>
      <c r="IR28">
        <v>101.36199999999999</v>
      </c>
      <c r="IS28">
        <v>100.83799999999999</v>
      </c>
    </row>
    <row r="29" spans="1:253" x14ac:dyDescent="0.35">
      <c r="A29">
        <v>11</v>
      </c>
      <c r="B29">
        <v>1598367324.0999999</v>
      </c>
      <c r="C29">
        <v>3001</v>
      </c>
      <c r="D29" t="s">
        <v>428</v>
      </c>
      <c r="E29" t="s">
        <v>429</v>
      </c>
      <c r="F29" t="s">
        <v>386</v>
      </c>
      <c r="I29">
        <v>1598367324.0999999</v>
      </c>
      <c r="J29">
        <f t="shared" si="0"/>
        <v>1.130581498933378E-3</v>
      </c>
      <c r="K29">
        <f t="shared" si="1"/>
        <v>1.130581498933378</v>
      </c>
      <c r="L29">
        <f t="shared" si="2"/>
        <v>-2.0295365322469405</v>
      </c>
      <c r="M29">
        <f t="shared" si="3"/>
        <v>410.38200000000001</v>
      </c>
      <c r="N29">
        <f t="shared" si="4"/>
        <v>432.8477271324536</v>
      </c>
      <c r="O29">
        <f t="shared" si="5"/>
        <v>43.597866191102995</v>
      </c>
      <c r="P29">
        <f t="shared" si="6"/>
        <v>41.335043253588005</v>
      </c>
      <c r="Q29">
        <f t="shared" si="7"/>
        <v>0.11261039516967609</v>
      </c>
      <c r="R29">
        <f t="shared" si="8"/>
        <v>2.9346273529409048</v>
      </c>
      <c r="S29">
        <f t="shared" si="9"/>
        <v>0.11026369982629919</v>
      </c>
      <c r="T29">
        <f t="shared" si="10"/>
        <v>6.9121580559945356E-2</v>
      </c>
      <c r="U29">
        <f t="shared" si="11"/>
        <v>4.7497530032109998E-3</v>
      </c>
      <c r="V29">
        <f t="shared" si="12"/>
        <v>23.295497199813724</v>
      </c>
      <c r="W29">
        <f t="shared" si="13"/>
        <v>23.295497199813724</v>
      </c>
      <c r="X29">
        <f t="shared" si="14"/>
        <v>2.8705494173174659</v>
      </c>
      <c r="Y29">
        <f t="shared" si="15"/>
        <v>63.726378004255459</v>
      </c>
      <c r="Z29">
        <f t="shared" si="16"/>
        <v>1.8620521309912001</v>
      </c>
      <c r="AA29">
        <f t="shared" si="17"/>
        <v>2.9219487899765118</v>
      </c>
      <c r="AB29">
        <f t="shared" si="18"/>
        <v>1.0084972863262658</v>
      </c>
      <c r="AC29">
        <f t="shared" si="19"/>
        <v>-49.858644102961968</v>
      </c>
      <c r="AD29">
        <f t="shared" si="20"/>
        <v>46.54630452441959</v>
      </c>
      <c r="AE29">
        <f t="shared" si="21"/>
        <v>3.3026716228794273</v>
      </c>
      <c r="AF29">
        <f t="shared" si="22"/>
        <v>-4.9182026597378581E-3</v>
      </c>
      <c r="AG29">
        <f t="shared" si="23"/>
        <v>-2.0139056263692545</v>
      </c>
      <c r="AH29">
        <f t="shared" si="24"/>
        <v>1.1302728345035662</v>
      </c>
      <c r="AI29">
        <f t="shared" si="25"/>
        <v>-2.0295365322469405</v>
      </c>
      <c r="AJ29">
        <v>415.693392419048</v>
      </c>
      <c r="AK29">
        <v>418.16929090909099</v>
      </c>
      <c r="AL29">
        <v>3.5782868816411698E-4</v>
      </c>
      <c r="AM29">
        <v>67.05</v>
      </c>
      <c r="AN29">
        <f t="shared" si="26"/>
        <v>1.130581498933378</v>
      </c>
      <c r="AO29">
        <v>17.151645661904801</v>
      </c>
      <c r="AP29">
        <v>18.483108484848501</v>
      </c>
      <c r="AQ29">
        <v>1.65254210509549E-5</v>
      </c>
      <c r="AR29">
        <v>78.430000000000007</v>
      </c>
      <c r="AS29">
        <v>25</v>
      </c>
      <c r="AT29">
        <v>5</v>
      </c>
      <c r="AU29">
        <f t="shared" si="27"/>
        <v>1</v>
      </c>
      <c r="AV29">
        <f t="shared" si="28"/>
        <v>0</v>
      </c>
      <c r="AW29">
        <f t="shared" si="29"/>
        <v>53647.341894907426</v>
      </c>
      <c r="AX29" t="s">
        <v>430</v>
      </c>
      <c r="AY29">
        <v>8242.0300000000007</v>
      </c>
      <c r="AZ29">
        <v>624.05461538461498</v>
      </c>
      <c r="BA29">
        <v>3234.34</v>
      </c>
      <c r="BB29">
        <f t="shared" si="30"/>
        <v>0.80705348992851245</v>
      </c>
      <c r="BC29">
        <v>-2.02953653224708</v>
      </c>
      <c r="BD29" t="s">
        <v>388</v>
      </c>
      <c r="BE29" t="s">
        <v>388</v>
      </c>
      <c r="BF29">
        <v>0</v>
      </c>
      <c r="BG29">
        <v>0</v>
      </c>
      <c r="BH29" t="e">
        <f t="shared" si="31"/>
        <v>#DIV/0!</v>
      </c>
      <c r="BI29">
        <v>0.5</v>
      </c>
      <c r="BJ29">
        <f t="shared" si="32"/>
        <v>2.0998908014195999E-2</v>
      </c>
      <c r="BK29">
        <f t="shared" si="33"/>
        <v>-2.0295365322469405</v>
      </c>
      <c r="BL29" t="e">
        <f t="shared" si="34"/>
        <v>#DIV/0!</v>
      </c>
      <c r="BM29">
        <f t="shared" si="35"/>
        <v>6.6405363459209699E-12</v>
      </c>
      <c r="BN29" t="e">
        <f t="shared" si="36"/>
        <v>#DIV/0!</v>
      </c>
      <c r="BO29" t="e">
        <f t="shared" si="37"/>
        <v>#DIV/0!</v>
      </c>
      <c r="BP29" t="s">
        <v>388</v>
      </c>
      <c r="BQ29">
        <v>0</v>
      </c>
      <c r="BR29" t="e">
        <f t="shared" si="38"/>
        <v>#DIV/0!</v>
      </c>
      <c r="BS29" t="e">
        <f t="shared" si="39"/>
        <v>#DIV/0!</v>
      </c>
      <c r="BT29" t="e">
        <f t="shared" si="40"/>
        <v>#DIV/0!</v>
      </c>
      <c r="BU29" t="e">
        <f t="shared" si="41"/>
        <v>#DIV/0!</v>
      </c>
      <c r="BV29">
        <f t="shared" si="42"/>
        <v>0</v>
      </c>
      <c r="BW29">
        <f t="shared" si="43"/>
        <v>1.239075244056721</v>
      </c>
      <c r="BX29" t="e">
        <f t="shared" si="44"/>
        <v>#DIV/0!</v>
      </c>
      <c r="BY29" t="e">
        <f t="shared" si="45"/>
        <v>#DIV/0!</v>
      </c>
      <c r="DH29">
        <f t="shared" si="46"/>
        <v>4.99987E-2</v>
      </c>
      <c r="DI29">
        <f t="shared" si="47"/>
        <v>2.0998908014195999E-2</v>
      </c>
      <c r="DJ29">
        <f t="shared" si="48"/>
        <v>0.41998907999999996</v>
      </c>
      <c r="DK29">
        <f t="shared" si="49"/>
        <v>9.4997529999999997E-2</v>
      </c>
      <c r="DL29" t="s">
        <v>389</v>
      </c>
      <c r="DM29">
        <v>2</v>
      </c>
      <c r="DN29" t="b">
        <v>1</v>
      </c>
      <c r="DO29">
        <v>1598367324.0999999</v>
      </c>
      <c r="DP29">
        <v>410.38200000000001</v>
      </c>
      <c r="DQ29">
        <v>408.52199999999999</v>
      </c>
      <c r="DR29">
        <v>18.486799999999999</v>
      </c>
      <c r="DS29">
        <v>17.1556</v>
      </c>
      <c r="DT29">
        <v>410.54199999999997</v>
      </c>
      <c r="DU29">
        <v>18.4878</v>
      </c>
      <c r="DV29">
        <v>500.02</v>
      </c>
      <c r="DW29">
        <v>100.623</v>
      </c>
      <c r="DX29">
        <v>0.10033400000000001</v>
      </c>
      <c r="DY29">
        <v>23.589700000000001</v>
      </c>
      <c r="DZ29">
        <v>22.713000000000001</v>
      </c>
      <c r="EA29">
        <v>999.9</v>
      </c>
      <c r="EB29">
        <v>0</v>
      </c>
      <c r="EC29">
        <v>0</v>
      </c>
      <c r="ED29">
        <v>9966.8799999999992</v>
      </c>
      <c r="EE29">
        <v>0</v>
      </c>
      <c r="EF29">
        <v>40.505499999999998</v>
      </c>
      <c r="EG29">
        <v>1.86554</v>
      </c>
      <c r="EH29">
        <v>418.11599999999999</v>
      </c>
      <c r="EI29">
        <v>415.65300000000002</v>
      </c>
      <c r="EJ29">
        <v>1.32866</v>
      </c>
      <c r="EK29">
        <v>408.52199999999999</v>
      </c>
      <c r="EL29">
        <v>17.1556</v>
      </c>
      <c r="EM29">
        <v>1.8599399999999999</v>
      </c>
      <c r="EN29">
        <v>1.72624</v>
      </c>
      <c r="EO29">
        <v>16.299800000000001</v>
      </c>
      <c r="EP29">
        <v>15.134399999999999</v>
      </c>
      <c r="EQ29">
        <v>4.99987E-2</v>
      </c>
      <c r="ER29">
        <v>0</v>
      </c>
      <c r="ES29">
        <v>0</v>
      </c>
      <c r="ET29">
        <v>0</v>
      </c>
      <c r="EU29">
        <v>622.35</v>
      </c>
      <c r="EV29">
        <v>4.99987E-2</v>
      </c>
      <c r="EW29">
        <v>254.67</v>
      </c>
      <c r="EX29">
        <v>-3.27</v>
      </c>
      <c r="EY29">
        <v>36.186999999999998</v>
      </c>
      <c r="EZ29">
        <v>40.061999999999998</v>
      </c>
      <c r="FA29">
        <v>38.5</v>
      </c>
      <c r="FB29">
        <v>40.25</v>
      </c>
      <c r="FC29">
        <v>38.875</v>
      </c>
      <c r="FD29">
        <v>0</v>
      </c>
      <c r="FE29">
        <v>0</v>
      </c>
      <c r="FF29">
        <v>0</v>
      </c>
      <c r="FG29">
        <v>298.90000009536698</v>
      </c>
      <c r="FH29">
        <v>0</v>
      </c>
      <c r="FI29">
        <v>624.05461538461498</v>
      </c>
      <c r="FJ29">
        <v>-8.3364102425070392</v>
      </c>
      <c r="FK29">
        <v>-1.72478635596374</v>
      </c>
      <c r="FL29">
        <v>257.59653846153799</v>
      </c>
      <c r="FM29">
        <v>15</v>
      </c>
      <c r="FN29">
        <v>1598367346.0999999</v>
      </c>
      <c r="FO29" t="s">
        <v>431</v>
      </c>
      <c r="FP29">
        <v>1598367342.0999999</v>
      </c>
      <c r="FQ29">
        <v>1598367346.0999999</v>
      </c>
      <c r="FR29">
        <v>12</v>
      </c>
      <c r="FS29">
        <v>-6.0000000000000001E-3</v>
      </c>
      <c r="FT29">
        <v>2E-3</v>
      </c>
      <c r="FU29">
        <v>-0.16</v>
      </c>
      <c r="FV29">
        <v>-1E-3</v>
      </c>
      <c r="FW29">
        <v>409</v>
      </c>
      <c r="FX29">
        <v>17</v>
      </c>
      <c r="FY29">
        <v>0.25</v>
      </c>
      <c r="FZ29">
        <v>0.06</v>
      </c>
      <c r="GA29">
        <v>410.39333333333298</v>
      </c>
      <c r="GB29">
        <v>6.0155844155581603E-2</v>
      </c>
      <c r="GC29">
        <v>1.8437367163903901E-2</v>
      </c>
      <c r="GD29">
        <v>1</v>
      </c>
      <c r="GE29">
        <v>18.4722714285714</v>
      </c>
      <c r="GF29">
        <v>6.46519480519583E-2</v>
      </c>
      <c r="GG29">
        <v>6.5773886015897199E-3</v>
      </c>
      <c r="GH29">
        <v>1</v>
      </c>
      <c r="GI29">
        <v>2</v>
      </c>
      <c r="GJ29">
        <v>2</v>
      </c>
      <c r="GK29" t="s">
        <v>391</v>
      </c>
      <c r="GL29">
        <v>2.9303699999999999</v>
      </c>
      <c r="GM29">
        <v>2.6718500000000001</v>
      </c>
      <c r="GN29">
        <v>9.1806799999999994E-2</v>
      </c>
      <c r="GO29">
        <v>9.0070499999999998E-2</v>
      </c>
      <c r="GP29">
        <v>8.5668900000000006E-2</v>
      </c>
      <c r="GQ29">
        <v>8.0420599999999995E-2</v>
      </c>
      <c r="GR29">
        <v>28759.599999999999</v>
      </c>
      <c r="GS29">
        <v>29962.799999999999</v>
      </c>
      <c r="GT29">
        <v>28512.799999999999</v>
      </c>
      <c r="GU29">
        <v>29058.7</v>
      </c>
      <c r="GV29">
        <v>40003.1</v>
      </c>
      <c r="GW29">
        <v>38478.5</v>
      </c>
      <c r="GX29">
        <v>47756.7</v>
      </c>
      <c r="GY29">
        <v>45669.3</v>
      </c>
      <c r="GZ29">
        <v>1.9248499999999999</v>
      </c>
      <c r="HA29">
        <v>2.7036500000000001</v>
      </c>
      <c r="HB29">
        <v>6.5185099999999996E-2</v>
      </c>
      <c r="HC29">
        <v>0</v>
      </c>
      <c r="HD29">
        <v>100</v>
      </c>
      <c r="HE29">
        <v>100</v>
      </c>
      <c r="HF29">
        <v>-0.16</v>
      </c>
      <c r="HG29">
        <v>-1E-3</v>
      </c>
      <c r="HH29">
        <v>-0.15370000000001499</v>
      </c>
      <c r="HI29">
        <v>0</v>
      </c>
      <c r="HJ29">
        <v>0</v>
      </c>
      <c r="HK29">
        <v>0</v>
      </c>
      <c r="HL29">
        <v>-3.4900000000028801E-3</v>
      </c>
      <c r="HM29">
        <v>0</v>
      </c>
      <c r="HN29">
        <v>0</v>
      </c>
      <c r="HO29">
        <v>0</v>
      </c>
      <c r="HP29">
        <v>-1</v>
      </c>
      <c r="HQ29">
        <v>-1</v>
      </c>
      <c r="HR29">
        <v>-1</v>
      </c>
      <c r="HS29">
        <v>-1</v>
      </c>
      <c r="HT29">
        <v>4.7</v>
      </c>
      <c r="HU29">
        <v>4.7</v>
      </c>
      <c r="HV29">
        <v>0.153809</v>
      </c>
      <c r="HW29">
        <v>4.99878</v>
      </c>
      <c r="HX29">
        <v>2.6025399999999999</v>
      </c>
      <c r="HY29">
        <v>2.9370099999999999</v>
      </c>
      <c r="HZ29">
        <v>2.6025399999999999</v>
      </c>
      <c r="IA29">
        <v>2.4218799999999998</v>
      </c>
      <c r="IB29">
        <v>31.608000000000001</v>
      </c>
      <c r="IC29">
        <v>24.14</v>
      </c>
      <c r="ID29">
        <v>2</v>
      </c>
      <c r="IE29">
        <v>465.298</v>
      </c>
      <c r="IF29">
        <v>1291.32</v>
      </c>
      <c r="IG29">
        <v>22</v>
      </c>
      <c r="IH29">
        <v>26.8202</v>
      </c>
      <c r="II29">
        <v>30</v>
      </c>
      <c r="IJ29">
        <v>27.078099999999999</v>
      </c>
      <c r="IK29">
        <v>27.102799999999998</v>
      </c>
      <c r="IL29">
        <v>-1</v>
      </c>
      <c r="IM29">
        <v>3.8978199999999998</v>
      </c>
      <c r="IN29">
        <v>51.2607</v>
      </c>
      <c r="IO29">
        <v>22</v>
      </c>
      <c r="IP29">
        <v>400</v>
      </c>
      <c r="IQ29">
        <v>16.275500000000001</v>
      </c>
      <c r="IR29">
        <v>101.366</v>
      </c>
      <c r="IS29">
        <v>100.854</v>
      </c>
    </row>
    <row r="30" spans="1:253" x14ac:dyDescent="0.35">
      <c r="A30">
        <v>12</v>
      </c>
      <c r="B30">
        <v>1598367923.0999999</v>
      </c>
      <c r="C30">
        <v>3600</v>
      </c>
      <c r="D30" t="s">
        <v>432</v>
      </c>
      <c r="E30" t="s">
        <v>433</v>
      </c>
      <c r="F30" t="s">
        <v>386</v>
      </c>
      <c r="I30">
        <v>1598367923.0999999</v>
      </c>
      <c r="J30">
        <f t="shared" si="0"/>
        <v>1.2696440257485171E-3</v>
      </c>
      <c r="K30">
        <f t="shared" si="1"/>
        <v>1.2696440257485171</v>
      </c>
      <c r="L30">
        <f t="shared" si="2"/>
        <v>11.232103435722147</v>
      </c>
      <c r="M30">
        <f t="shared" si="3"/>
        <v>395.72800000000001</v>
      </c>
      <c r="N30">
        <f t="shared" si="4"/>
        <v>232.46824846054724</v>
      </c>
      <c r="O30">
        <f t="shared" si="5"/>
        <v>23.414423782902173</v>
      </c>
      <c r="P30">
        <f t="shared" si="6"/>
        <v>39.858101724084804</v>
      </c>
      <c r="Q30">
        <f t="shared" si="7"/>
        <v>0.11612586734174055</v>
      </c>
      <c r="R30">
        <f t="shared" si="8"/>
        <v>2.9391018729053635</v>
      </c>
      <c r="S30">
        <f t="shared" si="9"/>
        <v>0.1136358236370207</v>
      </c>
      <c r="T30">
        <f t="shared" si="10"/>
        <v>7.1241663257335358E-2</v>
      </c>
      <c r="U30">
        <f t="shared" si="11"/>
        <v>77.188414460400182</v>
      </c>
      <c r="V30">
        <f t="shared" si="12"/>
        <v>24.015287514507527</v>
      </c>
      <c r="W30">
        <f t="shared" si="13"/>
        <v>24.015287514507527</v>
      </c>
      <c r="X30">
        <f t="shared" si="14"/>
        <v>2.9977259297869723</v>
      </c>
      <c r="Y30">
        <f t="shared" si="15"/>
        <v>63.850023784620092</v>
      </c>
      <c r="Z30">
        <f t="shared" si="16"/>
        <v>1.8997382036617401</v>
      </c>
      <c r="AA30">
        <f t="shared" si="17"/>
        <v>2.9753132278696826</v>
      </c>
      <c r="AB30">
        <f t="shared" si="18"/>
        <v>1.0979877261252322</v>
      </c>
      <c r="AC30">
        <f t="shared" si="19"/>
        <v>-55.991301535509606</v>
      </c>
      <c r="AD30">
        <f t="shared" si="20"/>
        <v>-19.788783873499106</v>
      </c>
      <c r="AE30">
        <f t="shared" si="21"/>
        <v>-1.4092179250817822</v>
      </c>
      <c r="AF30">
        <f t="shared" si="22"/>
        <v>-8.8887369030743457E-4</v>
      </c>
      <c r="AG30">
        <f t="shared" si="23"/>
        <v>11.200286843721223</v>
      </c>
      <c r="AH30">
        <f t="shared" si="24"/>
        <v>1.2685776921153995</v>
      </c>
      <c r="AI30">
        <f t="shared" si="25"/>
        <v>11.232103435722147</v>
      </c>
      <c r="AJ30">
        <v>417.08586133992998</v>
      </c>
      <c r="AK30">
        <v>403.37524848484799</v>
      </c>
      <c r="AL30">
        <v>-9.8877194429274995E-4</v>
      </c>
      <c r="AM30">
        <v>67.046454778383307</v>
      </c>
      <c r="AN30">
        <f t="shared" si="26"/>
        <v>1.2696440257485171</v>
      </c>
      <c r="AO30">
        <v>17.367987670952399</v>
      </c>
      <c r="AP30">
        <v>18.862729090909099</v>
      </c>
      <c r="AQ30">
        <v>1.8703124643168901E-6</v>
      </c>
      <c r="AR30">
        <v>78.430000000000007</v>
      </c>
      <c r="AS30">
        <v>25</v>
      </c>
      <c r="AT30">
        <v>5</v>
      </c>
      <c r="AU30">
        <f t="shared" si="27"/>
        <v>1</v>
      </c>
      <c r="AV30">
        <f t="shared" si="28"/>
        <v>0</v>
      </c>
      <c r="AW30">
        <f t="shared" si="29"/>
        <v>53724.129801647789</v>
      </c>
      <c r="AX30" t="s">
        <v>430</v>
      </c>
      <c r="AY30">
        <v>8242.0300000000007</v>
      </c>
      <c r="AZ30">
        <v>624.05461538461498</v>
      </c>
      <c r="BA30">
        <v>3234.34</v>
      </c>
      <c r="BB30">
        <f t="shared" si="30"/>
        <v>0.80705348992851245</v>
      </c>
      <c r="BC30">
        <v>-2.02953653224708</v>
      </c>
      <c r="BD30" t="s">
        <v>434</v>
      </c>
      <c r="BE30">
        <v>8246.6299999999992</v>
      </c>
      <c r="BF30">
        <v>871.91096000000005</v>
      </c>
      <c r="BG30">
        <v>2199.4699999999998</v>
      </c>
      <c r="BH30">
        <f t="shared" si="31"/>
        <v>0.60358133550355308</v>
      </c>
      <c r="BI30">
        <v>0.5</v>
      </c>
      <c r="BJ30">
        <f t="shared" si="32"/>
        <v>336.60761723020005</v>
      </c>
      <c r="BK30">
        <f t="shared" si="33"/>
        <v>11.232103435722147</v>
      </c>
      <c r="BL30">
        <f t="shared" si="34"/>
        <v>101.58503757423648</v>
      </c>
      <c r="BM30">
        <f t="shared" si="35"/>
        <v>3.9397919979035481E-2</v>
      </c>
      <c r="BN30">
        <f t="shared" si="36"/>
        <v>0.47050880439378595</v>
      </c>
      <c r="BO30">
        <f t="shared" si="37"/>
        <v>572.11617453787812</v>
      </c>
      <c r="BP30" t="s">
        <v>388</v>
      </c>
      <c r="BQ30">
        <v>0</v>
      </c>
      <c r="BR30">
        <f t="shared" si="38"/>
        <v>572.11617453787812</v>
      </c>
      <c r="BS30">
        <f t="shared" si="39"/>
        <v>0.73988452921027426</v>
      </c>
      <c r="BT30">
        <f t="shared" si="40"/>
        <v>0.81577774865463637</v>
      </c>
      <c r="BU30">
        <f t="shared" si="41"/>
        <v>0.38872388944245229</v>
      </c>
      <c r="BV30">
        <f t="shared" si="42"/>
        <v>0.84267238530497413</v>
      </c>
      <c r="BW30">
        <f t="shared" si="43"/>
        <v>0.39645856583320838</v>
      </c>
      <c r="BX30">
        <f t="shared" si="44"/>
        <v>0.53528360835539124</v>
      </c>
      <c r="BY30">
        <f t="shared" si="45"/>
        <v>0.46471639164460876</v>
      </c>
      <c r="DH30">
        <f t="shared" si="46"/>
        <v>400.01799999999997</v>
      </c>
      <c r="DI30">
        <f t="shared" si="47"/>
        <v>336.60761723020005</v>
      </c>
      <c r="DJ30">
        <f t="shared" si="48"/>
        <v>0.84148117642256115</v>
      </c>
      <c r="DK30">
        <f t="shared" si="49"/>
        <v>0.19296235284512242</v>
      </c>
      <c r="DL30" t="s">
        <v>389</v>
      </c>
      <c r="DM30">
        <v>2</v>
      </c>
      <c r="DN30" t="b">
        <v>1</v>
      </c>
      <c r="DO30">
        <v>1598367923.0999999</v>
      </c>
      <c r="DP30">
        <v>395.72800000000001</v>
      </c>
      <c r="DQ30">
        <v>409.77</v>
      </c>
      <c r="DR30">
        <v>18.8614</v>
      </c>
      <c r="DS30">
        <v>17.367899999999999</v>
      </c>
      <c r="DT30">
        <v>395.89699999999999</v>
      </c>
      <c r="DU30">
        <v>18.8644</v>
      </c>
      <c r="DV30">
        <v>500.02699999999999</v>
      </c>
      <c r="DW30">
        <v>100.621</v>
      </c>
      <c r="DX30">
        <v>9.9954100000000004E-2</v>
      </c>
      <c r="DY30">
        <v>23.8904</v>
      </c>
      <c r="DZ30">
        <v>23.1449</v>
      </c>
      <c r="EA30">
        <v>999.9</v>
      </c>
      <c r="EB30">
        <v>0</v>
      </c>
      <c r="EC30">
        <v>0</v>
      </c>
      <c r="ED30">
        <v>9992.5</v>
      </c>
      <c r="EE30">
        <v>0</v>
      </c>
      <c r="EF30">
        <v>35.332799999999999</v>
      </c>
      <c r="EG30">
        <v>-14.0334</v>
      </c>
      <c r="EH30">
        <v>403.34500000000003</v>
      </c>
      <c r="EI30">
        <v>417.01299999999998</v>
      </c>
      <c r="EJ30">
        <v>1.4952300000000001</v>
      </c>
      <c r="EK30">
        <v>409.77</v>
      </c>
      <c r="EL30">
        <v>17.367899999999999</v>
      </c>
      <c r="EM30">
        <v>1.89802</v>
      </c>
      <c r="EN30">
        <v>1.7475700000000001</v>
      </c>
      <c r="EO30">
        <v>16.618300000000001</v>
      </c>
      <c r="EP30">
        <v>15.3256</v>
      </c>
      <c r="EQ30">
        <v>400.01799999999997</v>
      </c>
      <c r="ER30">
        <v>0.95000300000000004</v>
      </c>
      <c r="ES30">
        <v>4.9996499999999999E-2</v>
      </c>
      <c r="ET30">
        <v>0</v>
      </c>
      <c r="EU30">
        <v>874.4</v>
      </c>
      <c r="EV30">
        <v>4.9998699999999996</v>
      </c>
      <c r="EW30">
        <v>3650.31</v>
      </c>
      <c r="EX30">
        <v>2943.19</v>
      </c>
      <c r="EY30">
        <v>37.436999999999998</v>
      </c>
      <c r="EZ30">
        <v>40.625</v>
      </c>
      <c r="FA30">
        <v>39.311999999999998</v>
      </c>
      <c r="FB30">
        <v>41.125</v>
      </c>
      <c r="FC30">
        <v>40.125</v>
      </c>
      <c r="FD30">
        <v>375.27</v>
      </c>
      <c r="FE30">
        <v>19.75</v>
      </c>
      <c r="FF30">
        <v>0</v>
      </c>
      <c r="FG30">
        <v>598.29999995231606</v>
      </c>
      <c r="FH30">
        <v>0</v>
      </c>
      <c r="FI30">
        <v>871.91096000000005</v>
      </c>
      <c r="FJ30">
        <v>21.073999962705098</v>
      </c>
      <c r="FK30">
        <v>103.186153682404</v>
      </c>
      <c r="FL30">
        <v>3638.096</v>
      </c>
      <c r="FM30">
        <v>15</v>
      </c>
      <c r="FN30">
        <v>1598367946.0999999</v>
      </c>
      <c r="FO30" t="s">
        <v>435</v>
      </c>
      <c r="FP30">
        <v>1598367946.0999999</v>
      </c>
      <c r="FQ30">
        <v>1598367941.0999999</v>
      </c>
      <c r="FR30">
        <v>13</v>
      </c>
      <c r="FS30">
        <v>-0.01</v>
      </c>
      <c r="FT30">
        <v>-2E-3</v>
      </c>
      <c r="FU30">
        <v>-0.16900000000000001</v>
      </c>
      <c r="FV30">
        <v>-3.0000000000000001E-3</v>
      </c>
      <c r="FW30">
        <v>410</v>
      </c>
      <c r="FX30">
        <v>17</v>
      </c>
      <c r="FY30">
        <v>0.13</v>
      </c>
      <c r="FZ30">
        <v>0.04</v>
      </c>
      <c r="GA30">
        <v>395.84899999999999</v>
      </c>
      <c r="GB30">
        <v>-0.41571428571378699</v>
      </c>
      <c r="GC30">
        <v>4.4054079320324402E-2</v>
      </c>
      <c r="GD30">
        <v>1</v>
      </c>
      <c r="GE30">
        <v>18.861771428571402</v>
      </c>
      <c r="GF30">
        <v>3.3974025973901802E-3</v>
      </c>
      <c r="GG30">
        <v>1.5430775856621901E-3</v>
      </c>
      <c r="GH30">
        <v>1</v>
      </c>
      <c r="GI30">
        <v>2</v>
      </c>
      <c r="GJ30">
        <v>2</v>
      </c>
      <c r="GK30" t="s">
        <v>391</v>
      </c>
      <c r="GL30">
        <v>2.9302299999999999</v>
      </c>
      <c r="GM30">
        <v>2.6716799999999998</v>
      </c>
      <c r="GN30">
        <v>8.9282600000000004E-2</v>
      </c>
      <c r="GO30">
        <v>9.0262700000000001E-2</v>
      </c>
      <c r="GP30">
        <v>8.6917700000000001E-2</v>
      </c>
      <c r="GQ30">
        <v>8.1134899999999996E-2</v>
      </c>
      <c r="GR30">
        <v>28831.7</v>
      </c>
      <c r="GS30">
        <v>29952.7</v>
      </c>
      <c r="GT30">
        <v>28505.4</v>
      </c>
      <c r="GU30">
        <v>29055.4</v>
      </c>
      <c r="GV30">
        <v>39939.199999999997</v>
      </c>
      <c r="GW30">
        <v>38445.9</v>
      </c>
      <c r="GX30">
        <v>47746.2</v>
      </c>
      <c r="GY30">
        <v>45666.400000000001</v>
      </c>
      <c r="GZ30">
        <v>1.925</v>
      </c>
      <c r="HA30">
        <v>2.70235</v>
      </c>
      <c r="HB30">
        <v>8.1732899999999997E-2</v>
      </c>
      <c r="HC30">
        <v>0</v>
      </c>
      <c r="HD30">
        <v>100</v>
      </c>
      <c r="HE30">
        <v>100</v>
      </c>
      <c r="HF30">
        <v>-0.16900000000000001</v>
      </c>
      <c r="HG30">
        <v>-3.0000000000000001E-3</v>
      </c>
      <c r="HH30">
        <v>-0.159599999999955</v>
      </c>
      <c r="HI30">
        <v>0</v>
      </c>
      <c r="HJ30">
        <v>0</v>
      </c>
      <c r="HK30">
        <v>0</v>
      </c>
      <c r="HL30">
        <v>-1.2799999999941699E-3</v>
      </c>
      <c r="HM30">
        <v>0</v>
      </c>
      <c r="HN30">
        <v>0</v>
      </c>
      <c r="HO30">
        <v>0</v>
      </c>
      <c r="HP30">
        <v>-1</v>
      </c>
      <c r="HQ30">
        <v>-1</v>
      </c>
      <c r="HR30">
        <v>-1</v>
      </c>
      <c r="HS30">
        <v>-1</v>
      </c>
      <c r="HT30">
        <v>9.6999999999999993</v>
      </c>
      <c r="HU30">
        <v>9.6</v>
      </c>
      <c r="HV30">
        <v>0.153809</v>
      </c>
      <c r="HW30">
        <v>4.99878</v>
      </c>
      <c r="HX30">
        <v>2.6025399999999999</v>
      </c>
      <c r="HY30">
        <v>2.9370099999999999</v>
      </c>
      <c r="HZ30">
        <v>2.6025399999999999</v>
      </c>
      <c r="IA30">
        <v>2.4169900000000002</v>
      </c>
      <c r="IB30">
        <v>31.7392</v>
      </c>
      <c r="IC30">
        <v>24.148800000000001</v>
      </c>
      <c r="ID30">
        <v>2</v>
      </c>
      <c r="IE30">
        <v>466.03199999999998</v>
      </c>
      <c r="IF30">
        <v>1291.27</v>
      </c>
      <c r="IG30">
        <v>22.0002</v>
      </c>
      <c r="IH30">
        <v>26.922499999999999</v>
      </c>
      <c r="II30">
        <v>30.0002</v>
      </c>
      <c r="IJ30">
        <v>27.161200000000001</v>
      </c>
      <c r="IK30">
        <v>27.180399999999999</v>
      </c>
      <c r="IL30">
        <v>-1</v>
      </c>
      <c r="IM30">
        <v>3.8978199999999998</v>
      </c>
      <c r="IN30">
        <v>51.2607</v>
      </c>
      <c r="IO30">
        <v>22</v>
      </c>
      <c r="IP30">
        <v>400</v>
      </c>
      <c r="IQ30">
        <v>16.275500000000001</v>
      </c>
      <c r="IR30">
        <v>101.343</v>
      </c>
      <c r="IS30">
        <v>100.846</v>
      </c>
    </row>
    <row r="31" spans="1:253" x14ac:dyDescent="0.35">
      <c r="A31">
        <v>13</v>
      </c>
      <c r="B31">
        <v>1598368223.0999999</v>
      </c>
      <c r="C31">
        <v>3900</v>
      </c>
      <c r="D31" t="s">
        <v>436</v>
      </c>
      <c r="E31" t="s">
        <v>437</v>
      </c>
      <c r="F31" t="s">
        <v>386</v>
      </c>
      <c r="I31">
        <v>1598368223.0999999</v>
      </c>
      <c r="J31">
        <f t="shared" si="0"/>
        <v>1.3656236441687232E-3</v>
      </c>
      <c r="K31">
        <f t="shared" si="1"/>
        <v>1.3656236441687233</v>
      </c>
      <c r="L31">
        <f t="shared" si="2"/>
        <v>12.136362864574922</v>
      </c>
      <c r="M31">
        <f t="shared" si="3"/>
        <v>393.89600000000002</v>
      </c>
      <c r="N31">
        <f t="shared" si="4"/>
        <v>228.37965308933858</v>
      </c>
      <c r="O31">
        <f t="shared" si="5"/>
        <v>23.001055558418365</v>
      </c>
      <c r="P31">
        <f t="shared" si="6"/>
        <v>39.670888617624001</v>
      </c>
      <c r="Q31">
        <f t="shared" si="7"/>
        <v>0.12385767592854255</v>
      </c>
      <c r="R31">
        <f t="shared" si="8"/>
        <v>2.9376603846407461</v>
      </c>
      <c r="S31">
        <f t="shared" si="9"/>
        <v>0.12102801009456907</v>
      </c>
      <c r="T31">
        <f t="shared" si="10"/>
        <v>7.5891356180544586E-2</v>
      </c>
      <c r="U31">
        <f t="shared" si="11"/>
        <v>77.177756683368671</v>
      </c>
      <c r="V31">
        <f t="shared" si="12"/>
        <v>24.113424310076596</v>
      </c>
      <c r="W31">
        <f t="shared" si="13"/>
        <v>24.113424310076596</v>
      </c>
      <c r="X31">
        <f t="shared" si="14"/>
        <v>3.015441299736445</v>
      </c>
      <c r="Y31">
        <f t="shared" si="15"/>
        <v>63.615055212325423</v>
      </c>
      <c r="Z31">
        <f t="shared" si="16"/>
        <v>1.9068002722032003</v>
      </c>
      <c r="AA31">
        <f t="shared" si="17"/>
        <v>2.997404098509306</v>
      </c>
      <c r="AB31">
        <f t="shared" si="18"/>
        <v>1.1086410275332448</v>
      </c>
      <c r="AC31">
        <f t="shared" si="19"/>
        <v>-60.22400270784069</v>
      </c>
      <c r="AD31">
        <f t="shared" si="20"/>
        <v>-15.825527262955518</v>
      </c>
      <c r="AE31">
        <f t="shared" si="21"/>
        <v>-1.1287961945828853</v>
      </c>
      <c r="AF31">
        <f t="shared" si="22"/>
        <v>-5.6948201042672508E-4</v>
      </c>
      <c r="AG31">
        <f t="shared" si="23"/>
        <v>12.129664657942833</v>
      </c>
      <c r="AH31">
        <f t="shared" si="24"/>
        <v>1.3651742474929336</v>
      </c>
      <c r="AI31">
        <f t="shared" si="25"/>
        <v>12.136362864574922</v>
      </c>
      <c r="AJ31">
        <v>416.304567453505</v>
      </c>
      <c r="AK31">
        <v>401.48746060606101</v>
      </c>
      <c r="AL31">
        <v>-4.4740361938598599E-4</v>
      </c>
      <c r="AM31">
        <v>67.045617047445702</v>
      </c>
      <c r="AN31">
        <f t="shared" si="26"/>
        <v>1.3656236441687233</v>
      </c>
      <c r="AO31">
        <v>17.326347100476202</v>
      </c>
      <c r="AP31">
        <v>18.933969696969701</v>
      </c>
      <c r="AQ31">
        <v>7.0794623602559102E-7</v>
      </c>
      <c r="AR31">
        <v>78.430000000000007</v>
      </c>
      <c r="AS31">
        <v>24</v>
      </c>
      <c r="AT31">
        <v>5</v>
      </c>
      <c r="AU31">
        <f t="shared" si="27"/>
        <v>1</v>
      </c>
      <c r="AV31">
        <f t="shared" si="28"/>
        <v>0</v>
      </c>
      <c r="AW31">
        <f t="shared" si="29"/>
        <v>53659.459395948375</v>
      </c>
      <c r="AX31" t="s">
        <v>430</v>
      </c>
      <c r="AY31">
        <v>8242.0300000000007</v>
      </c>
      <c r="AZ31">
        <v>624.05461538461498</v>
      </c>
      <c r="BA31">
        <v>3234.34</v>
      </c>
      <c r="BB31">
        <f t="shared" si="30"/>
        <v>0.80705348992851245</v>
      </c>
      <c r="BC31">
        <v>-2.02953653224708</v>
      </c>
      <c r="BD31" t="s">
        <v>438</v>
      </c>
      <c r="BE31">
        <v>8246.42</v>
      </c>
      <c r="BF31">
        <v>901.08073076923097</v>
      </c>
      <c r="BG31">
        <v>2458.44</v>
      </c>
      <c r="BH31">
        <f t="shared" si="31"/>
        <v>0.63347458926423628</v>
      </c>
      <c r="BI31">
        <v>0.5</v>
      </c>
      <c r="BJ31">
        <f t="shared" si="32"/>
        <v>336.5605683416843</v>
      </c>
      <c r="BK31">
        <f t="shared" si="33"/>
        <v>12.136362864574922</v>
      </c>
      <c r="BL31">
        <f t="shared" si="34"/>
        <v>106.6012838963932</v>
      </c>
      <c r="BM31">
        <f t="shared" si="35"/>
        <v>4.2090193353965473E-2</v>
      </c>
      <c r="BN31">
        <f t="shared" si="36"/>
        <v>0.31560664486422285</v>
      </c>
      <c r="BO31">
        <f t="shared" si="37"/>
        <v>588.23398860083887</v>
      </c>
      <c r="BP31" t="s">
        <v>388</v>
      </c>
      <c r="BQ31">
        <v>0</v>
      </c>
      <c r="BR31">
        <f t="shared" si="38"/>
        <v>588.23398860083887</v>
      </c>
      <c r="BS31">
        <f t="shared" si="39"/>
        <v>0.76072875945687557</v>
      </c>
      <c r="BT31">
        <f t="shared" si="40"/>
        <v>0.83272070549364707</v>
      </c>
      <c r="BU31">
        <f t="shared" si="41"/>
        <v>0.2932233238795045</v>
      </c>
      <c r="BV31">
        <f t="shared" si="42"/>
        <v>0.84898150753490653</v>
      </c>
      <c r="BW31">
        <f t="shared" si="43"/>
        <v>0.29724719165690988</v>
      </c>
      <c r="BX31">
        <f t="shared" si="44"/>
        <v>0.54360792019697557</v>
      </c>
      <c r="BY31">
        <f t="shared" si="45"/>
        <v>0.45639207980302443</v>
      </c>
      <c r="DH31">
        <f t="shared" si="46"/>
        <v>399.96199999999999</v>
      </c>
      <c r="DI31">
        <f t="shared" si="47"/>
        <v>336.5605683416843</v>
      </c>
      <c r="DJ31">
        <f t="shared" si="48"/>
        <v>0.84148136158356124</v>
      </c>
      <c r="DK31">
        <f t="shared" si="49"/>
        <v>0.19296272316712257</v>
      </c>
      <c r="DL31" t="s">
        <v>389</v>
      </c>
      <c r="DM31">
        <v>2</v>
      </c>
      <c r="DN31" t="b">
        <v>1</v>
      </c>
      <c r="DO31">
        <v>1598368223.0999999</v>
      </c>
      <c r="DP31">
        <v>393.89600000000002</v>
      </c>
      <c r="DQ31">
        <v>409.096</v>
      </c>
      <c r="DR31">
        <v>18.9328</v>
      </c>
      <c r="DS31">
        <v>17.325700000000001</v>
      </c>
      <c r="DT31">
        <v>394.036</v>
      </c>
      <c r="DU31">
        <v>18.9358</v>
      </c>
      <c r="DV31">
        <v>500.029</v>
      </c>
      <c r="DW31">
        <v>100.614</v>
      </c>
      <c r="DX31">
        <v>0.100119</v>
      </c>
      <c r="DY31">
        <v>24.013500000000001</v>
      </c>
      <c r="DZ31">
        <v>23.215599999999998</v>
      </c>
      <c r="EA31">
        <v>999.9</v>
      </c>
      <c r="EB31">
        <v>0</v>
      </c>
      <c r="EC31">
        <v>0</v>
      </c>
      <c r="ED31">
        <v>9985</v>
      </c>
      <c r="EE31">
        <v>0</v>
      </c>
      <c r="EF31">
        <v>44.378</v>
      </c>
      <c r="EG31">
        <v>-15.228999999999999</v>
      </c>
      <c r="EH31">
        <v>401.46800000000002</v>
      </c>
      <c r="EI31">
        <v>416.30900000000003</v>
      </c>
      <c r="EJ31">
        <v>1.6072200000000001</v>
      </c>
      <c r="EK31">
        <v>409.096</v>
      </c>
      <c r="EL31">
        <v>17.325700000000001</v>
      </c>
      <c r="EM31">
        <v>1.9049100000000001</v>
      </c>
      <c r="EN31">
        <v>1.7432000000000001</v>
      </c>
      <c r="EO31">
        <v>16.6754</v>
      </c>
      <c r="EP31">
        <v>15.2866</v>
      </c>
      <c r="EQ31">
        <v>399.96199999999999</v>
      </c>
      <c r="ER31">
        <v>0.95000300000000004</v>
      </c>
      <c r="ES31">
        <v>4.9996499999999999E-2</v>
      </c>
      <c r="ET31">
        <v>0</v>
      </c>
      <c r="EU31">
        <v>901.07600000000002</v>
      </c>
      <c r="EV31">
        <v>4.9998699999999996</v>
      </c>
      <c r="EW31">
        <v>3866.62</v>
      </c>
      <c r="EX31">
        <v>2942.77</v>
      </c>
      <c r="EY31">
        <v>38.125</v>
      </c>
      <c r="EZ31">
        <v>41.186999999999998</v>
      </c>
      <c r="FA31">
        <v>40</v>
      </c>
      <c r="FB31">
        <v>41.625</v>
      </c>
      <c r="FC31">
        <v>40.75</v>
      </c>
      <c r="FD31">
        <v>375.22</v>
      </c>
      <c r="FE31">
        <v>19.75</v>
      </c>
      <c r="FF31">
        <v>0</v>
      </c>
      <c r="FG31">
        <v>298.89999985694902</v>
      </c>
      <c r="FH31">
        <v>0</v>
      </c>
      <c r="FI31">
        <v>901.08073076923097</v>
      </c>
      <c r="FJ31">
        <v>-4.71452974218423E-2</v>
      </c>
      <c r="FK31">
        <v>-13.1094016151673</v>
      </c>
      <c r="FL31">
        <v>3869.44115384615</v>
      </c>
      <c r="FM31">
        <v>15</v>
      </c>
      <c r="FN31">
        <v>1598368248.0999999</v>
      </c>
      <c r="FO31" t="s">
        <v>439</v>
      </c>
      <c r="FP31">
        <v>1598368248.0999999</v>
      </c>
      <c r="FQ31">
        <v>1598368241.0999999</v>
      </c>
      <c r="FR31">
        <v>14</v>
      </c>
      <c r="FS31">
        <v>2.9000000000000001E-2</v>
      </c>
      <c r="FT31">
        <v>0</v>
      </c>
      <c r="FU31">
        <v>-0.14000000000000001</v>
      </c>
      <c r="FV31">
        <v>-3.0000000000000001E-3</v>
      </c>
      <c r="FW31">
        <v>409</v>
      </c>
      <c r="FX31">
        <v>17</v>
      </c>
      <c r="FY31">
        <v>0.1</v>
      </c>
      <c r="FZ31">
        <v>0.05</v>
      </c>
      <c r="GA31">
        <v>393.96523809523802</v>
      </c>
      <c r="GB31">
        <v>-0.38275324675300998</v>
      </c>
      <c r="GC31">
        <v>4.1839722253815E-2</v>
      </c>
      <c r="GD31">
        <v>1</v>
      </c>
      <c r="GE31">
        <v>18.9313238095238</v>
      </c>
      <c r="GF31">
        <v>2.00727272727401E-2</v>
      </c>
      <c r="GG31">
        <v>2.12062541581351E-3</v>
      </c>
      <c r="GH31">
        <v>1</v>
      </c>
      <c r="GI31">
        <v>2</v>
      </c>
      <c r="GJ31">
        <v>2</v>
      </c>
      <c r="GK31" t="s">
        <v>391</v>
      </c>
      <c r="GL31">
        <v>2.9301599999999999</v>
      </c>
      <c r="GM31">
        <v>2.67178</v>
      </c>
      <c r="GN31">
        <v>8.8944599999999999E-2</v>
      </c>
      <c r="GO31">
        <v>9.0132299999999999E-2</v>
      </c>
      <c r="GP31">
        <v>8.7140700000000001E-2</v>
      </c>
      <c r="GQ31">
        <v>8.0975099999999994E-2</v>
      </c>
      <c r="GR31">
        <v>28839.3</v>
      </c>
      <c r="GS31">
        <v>29956.1</v>
      </c>
      <c r="GT31">
        <v>28502.400000000001</v>
      </c>
      <c r="GU31">
        <v>29054.7</v>
      </c>
      <c r="GV31">
        <v>39925.9</v>
      </c>
      <c r="GW31">
        <v>38451.800000000003</v>
      </c>
      <c r="GX31">
        <v>47742.1</v>
      </c>
      <c r="GY31">
        <v>45665.7</v>
      </c>
      <c r="GZ31">
        <v>1.92577</v>
      </c>
      <c r="HA31">
        <v>2.6991499999999999</v>
      </c>
      <c r="HB31">
        <v>8.0987799999999999E-2</v>
      </c>
      <c r="HC31">
        <v>0</v>
      </c>
      <c r="HD31">
        <v>100</v>
      </c>
      <c r="HE31">
        <v>100</v>
      </c>
      <c r="HF31">
        <v>-0.14000000000000001</v>
      </c>
      <c r="HG31">
        <v>-3.0000000000000001E-3</v>
      </c>
      <c r="HH31">
        <v>-0.169272727272755</v>
      </c>
      <c r="HI31">
        <v>0</v>
      </c>
      <c r="HJ31">
        <v>0</v>
      </c>
      <c r="HK31">
        <v>0</v>
      </c>
      <c r="HL31">
        <v>-2.8600000000018602E-3</v>
      </c>
      <c r="HM31">
        <v>0</v>
      </c>
      <c r="HN31">
        <v>0</v>
      </c>
      <c r="HO31">
        <v>0</v>
      </c>
      <c r="HP31">
        <v>-1</v>
      </c>
      <c r="HQ31">
        <v>-1</v>
      </c>
      <c r="HR31">
        <v>-1</v>
      </c>
      <c r="HS31">
        <v>-1</v>
      </c>
      <c r="HT31">
        <v>4.5999999999999996</v>
      </c>
      <c r="HU31">
        <v>4.7</v>
      </c>
      <c r="HV31">
        <v>0.153809</v>
      </c>
      <c r="HW31">
        <v>4.99878</v>
      </c>
      <c r="HX31">
        <v>2.6025399999999999</v>
      </c>
      <c r="HY31">
        <v>2.9370099999999999</v>
      </c>
      <c r="HZ31">
        <v>2.6025399999999999</v>
      </c>
      <c r="IA31">
        <v>2.4218799999999998</v>
      </c>
      <c r="IB31">
        <v>31.783000000000001</v>
      </c>
      <c r="IC31">
        <v>24.148800000000001</v>
      </c>
      <c r="ID31">
        <v>2</v>
      </c>
      <c r="IE31">
        <v>466.86</v>
      </c>
      <c r="IF31">
        <v>1287.79</v>
      </c>
      <c r="IG31">
        <v>22.0002</v>
      </c>
      <c r="IH31">
        <v>26.9681</v>
      </c>
      <c r="II31">
        <v>30.0002</v>
      </c>
      <c r="IJ31">
        <v>27.2087</v>
      </c>
      <c r="IK31">
        <v>27.226099999999999</v>
      </c>
      <c r="IL31">
        <v>-1</v>
      </c>
      <c r="IM31">
        <v>3.8978199999999998</v>
      </c>
      <c r="IN31">
        <v>51.2607</v>
      </c>
      <c r="IO31">
        <v>22</v>
      </c>
      <c r="IP31">
        <v>400</v>
      </c>
      <c r="IQ31">
        <v>16.275500000000001</v>
      </c>
      <c r="IR31">
        <v>101.333</v>
      </c>
      <c r="IS31">
        <v>100.84399999999999</v>
      </c>
    </row>
    <row r="32" spans="1:253" x14ac:dyDescent="0.35">
      <c r="A32">
        <v>14</v>
      </c>
      <c r="B32">
        <v>1598368523.0999999</v>
      </c>
      <c r="C32">
        <v>4200</v>
      </c>
      <c r="D32" t="s">
        <v>440</v>
      </c>
      <c r="E32" t="s">
        <v>441</v>
      </c>
      <c r="F32" t="s">
        <v>386</v>
      </c>
      <c r="I32">
        <v>1598368523.0999999</v>
      </c>
      <c r="J32">
        <f t="shared" si="0"/>
        <v>1.4518186028812756E-3</v>
      </c>
      <c r="K32">
        <f t="shared" si="1"/>
        <v>1.4518186028812756</v>
      </c>
      <c r="L32">
        <f t="shared" si="2"/>
        <v>12.695967031574902</v>
      </c>
      <c r="M32">
        <f t="shared" si="3"/>
        <v>392.61900000000003</v>
      </c>
      <c r="N32">
        <f t="shared" si="4"/>
        <v>229.60128370670762</v>
      </c>
      <c r="O32">
        <f t="shared" si="5"/>
        <v>23.122926931281715</v>
      </c>
      <c r="P32">
        <f t="shared" si="6"/>
        <v>39.540286109330999</v>
      </c>
      <c r="Q32">
        <f t="shared" si="7"/>
        <v>0.1317896432580391</v>
      </c>
      <c r="R32">
        <f t="shared" si="8"/>
        <v>2.9399911234435301</v>
      </c>
      <c r="S32">
        <f t="shared" si="9"/>
        <v>0.12859345426622509</v>
      </c>
      <c r="T32">
        <f t="shared" si="10"/>
        <v>8.0651617640184109E-2</v>
      </c>
      <c r="U32">
        <f t="shared" si="11"/>
        <v>77.163693346851488</v>
      </c>
      <c r="V32">
        <f t="shared" si="12"/>
        <v>24.177475603002922</v>
      </c>
      <c r="W32">
        <f t="shared" si="13"/>
        <v>24.177475603002922</v>
      </c>
      <c r="X32">
        <f t="shared" si="14"/>
        <v>3.0270529569117515</v>
      </c>
      <c r="Y32">
        <f t="shared" si="15"/>
        <v>63.655626522954257</v>
      </c>
      <c r="Z32">
        <f t="shared" si="16"/>
        <v>1.9179635545853999</v>
      </c>
      <c r="AA32">
        <f t="shared" si="17"/>
        <v>3.0130306767050374</v>
      </c>
      <c r="AB32">
        <f t="shared" si="18"/>
        <v>1.1090894023263516</v>
      </c>
      <c r="AC32">
        <f t="shared" si="19"/>
        <v>-64.02520038706426</v>
      </c>
      <c r="AD32">
        <f t="shared" si="20"/>
        <v>-12.264095088414571</v>
      </c>
      <c r="AE32">
        <f t="shared" si="21"/>
        <v>-0.87473951789267301</v>
      </c>
      <c r="AF32">
        <f t="shared" si="22"/>
        <v>-3.4164652002033336E-4</v>
      </c>
      <c r="AG32">
        <f t="shared" si="23"/>
        <v>12.7112598478185</v>
      </c>
      <c r="AH32">
        <f t="shared" si="24"/>
        <v>1.4526647305609728</v>
      </c>
      <c r="AI32">
        <f t="shared" si="25"/>
        <v>12.695967031574902</v>
      </c>
      <c r="AJ32">
        <v>415.74982438962002</v>
      </c>
      <c r="AK32">
        <v>400.24427878787901</v>
      </c>
      <c r="AL32">
        <v>4.6323142809686903E-4</v>
      </c>
      <c r="AM32">
        <v>67.046026858092802</v>
      </c>
      <c r="AN32">
        <f t="shared" si="26"/>
        <v>1.4518186028812756</v>
      </c>
      <c r="AO32">
        <v>17.334654807142901</v>
      </c>
      <c r="AP32">
        <v>19.043522424242401</v>
      </c>
      <c r="AQ32">
        <v>5.9982683982595798E-6</v>
      </c>
      <c r="AR32">
        <v>78.430000000000007</v>
      </c>
      <c r="AS32">
        <v>24</v>
      </c>
      <c r="AT32">
        <v>5</v>
      </c>
      <c r="AU32">
        <f t="shared" si="27"/>
        <v>1</v>
      </c>
      <c r="AV32">
        <f t="shared" si="28"/>
        <v>0</v>
      </c>
      <c r="AW32">
        <f t="shared" si="29"/>
        <v>53712.013389824519</v>
      </c>
      <c r="AX32" t="s">
        <v>430</v>
      </c>
      <c r="AY32">
        <v>8242.0300000000007</v>
      </c>
      <c r="AZ32">
        <v>624.05461538461498</v>
      </c>
      <c r="BA32">
        <v>3234.34</v>
      </c>
      <c r="BB32">
        <f t="shared" si="30"/>
        <v>0.80705348992851245</v>
      </c>
      <c r="BC32">
        <v>-2.02953653224708</v>
      </c>
      <c r="BD32" t="s">
        <v>442</v>
      </c>
      <c r="BE32">
        <v>8244.85</v>
      </c>
      <c r="BF32">
        <v>890.2835</v>
      </c>
      <c r="BG32">
        <v>2490.77</v>
      </c>
      <c r="BH32">
        <f t="shared" si="31"/>
        <v>0.64256695720600454</v>
      </c>
      <c r="BI32">
        <v>0.5</v>
      </c>
      <c r="BJ32">
        <f t="shared" si="32"/>
        <v>336.50064167342572</v>
      </c>
      <c r="BK32">
        <f t="shared" si="33"/>
        <v>12.695967031574902</v>
      </c>
      <c r="BL32">
        <f t="shared" si="34"/>
        <v>108.1120967089806</v>
      </c>
      <c r="BM32">
        <f t="shared" si="35"/>
        <v>4.3760699803102016E-2</v>
      </c>
      <c r="BN32">
        <f t="shared" si="36"/>
        <v>0.29853017340019355</v>
      </c>
      <c r="BO32">
        <f t="shared" si="37"/>
        <v>590.06657133783938</v>
      </c>
      <c r="BP32" t="s">
        <v>388</v>
      </c>
      <c r="BQ32">
        <v>0</v>
      </c>
      <c r="BR32">
        <f t="shared" si="38"/>
        <v>590.06657133783938</v>
      </c>
      <c r="BS32">
        <f t="shared" si="39"/>
        <v>0.76309873198334677</v>
      </c>
      <c r="BT32">
        <f t="shared" si="40"/>
        <v>0.84204956747330495</v>
      </c>
      <c r="BU32">
        <f t="shared" si="41"/>
        <v>0.28120011793795496</v>
      </c>
      <c r="BV32">
        <f t="shared" si="42"/>
        <v>0.85738110543818202</v>
      </c>
      <c r="BW32">
        <f t="shared" si="43"/>
        <v>0.28486157275464424</v>
      </c>
      <c r="BX32">
        <f t="shared" si="44"/>
        <v>0.55809784318757305</v>
      </c>
      <c r="BY32">
        <f t="shared" si="45"/>
        <v>0.44190215681242695</v>
      </c>
      <c r="DH32">
        <f t="shared" si="46"/>
        <v>399.89100000000002</v>
      </c>
      <c r="DI32">
        <f t="shared" si="47"/>
        <v>336.50064167342572</v>
      </c>
      <c r="DJ32">
        <f t="shared" si="48"/>
        <v>0.84148090773092088</v>
      </c>
      <c r="DK32">
        <f t="shared" si="49"/>
        <v>0.19296181546184205</v>
      </c>
      <c r="DL32" t="s">
        <v>389</v>
      </c>
      <c r="DM32">
        <v>2</v>
      </c>
      <c r="DN32" t="b">
        <v>1</v>
      </c>
      <c r="DO32">
        <v>1598368523.0999999</v>
      </c>
      <c r="DP32">
        <v>392.61900000000003</v>
      </c>
      <c r="DQ32">
        <v>408.55599999999998</v>
      </c>
      <c r="DR32">
        <v>19.044599999999999</v>
      </c>
      <c r="DS32">
        <v>17.334700000000002</v>
      </c>
      <c r="DT32">
        <v>392.79500000000002</v>
      </c>
      <c r="DU32">
        <v>19.0456</v>
      </c>
      <c r="DV32">
        <v>500.029</v>
      </c>
      <c r="DW32">
        <v>100.60899999999999</v>
      </c>
      <c r="DX32">
        <v>0.100049</v>
      </c>
      <c r="DY32">
        <v>24.100100000000001</v>
      </c>
      <c r="DZ32">
        <v>23.297499999999999</v>
      </c>
      <c r="EA32">
        <v>999.9</v>
      </c>
      <c r="EB32">
        <v>0</v>
      </c>
      <c r="EC32">
        <v>0</v>
      </c>
      <c r="ED32">
        <v>9998.75</v>
      </c>
      <c r="EE32">
        <v>0</v>
      </c>
      <c r="EF32">
        <v>43.586500000000001</v>
      </c>
      <c r="EG32">
        <v>-15.9009</v>
      </c>
      <c r="EH32">
        <v>400.27699999999999</v>
      </c>
      <c r="EI32">
        <v>415.76299999999998</v>
      </c>
      <c r="EJ32">
        <v>1.7079800000000001</v>
      </c>
      <c r="EK32">
        <v>408.55599999999998</v>
      </c>
      <c r="EL32">
        <v>17.334700000000002</v>
      </c>
      <c r="EM32">
        <v>1.9158500000000001</v>
      </c>
      <c r="EN32">
        <v>1.7440199999999999</v>
      </c>
      <c r="EO32">
        <v>16.765499999999999</v>
      </c>
      <c r="EP32">
        <v>15.293900000000001</v>
      </c>
      <c r="EQ32">
        <v>399.89100000000002</v>
      </c>
      <c r="ER32">
        <v>0.95000399999999996</v>
      </c>
      <c r="ES32">
        <v>4.9995499999999998E-2</v>
      </c>
      <c r="ET32">
        <v>0</v>
      </c>
      <c r="EU32">
        <v>889.70100000000002</v>
      </c>
      <c r="EV32">
        <v>4.9998699999999996</v>
      </c>
      <c r="EW32">
        <v>3804.4</v>
      </c>
      <c r="EX32">
        <v>2942.25</v>
      </c>
      <c r="EY32">
        <v>38.625</v>
      </c>
      <c r="EZ32">
        <v>41.686999999999998</v>
      </c>
      <c r="FA32">
        <v>40.561999999999998</v>
      </c>
      <c r="FB32">
        <v>42.061999999999998</v>
      </c>
      <c r="FC32">
        <v>41.25</v>
      </c>
      <c r="FD32">
        <v>375.15</v>
      </c>
      <c r="FE32">
        <v>19.739999999999998</v>
      </c>
      <c r="FF32">
        <v>0</v>
      </c>
      <c r="FG32">
        <v>298.89999985694902</v>
      </c>
      <c r="FH32">
        <v>0</v>
      </c>
      <c r="FI32">
        <v>890.2835</v>
      </c>
      <c r="FJ32">
        <v>-3.1268717918511402</v>
      </c>
      <c r="FK32">
        <v>-6.6919658052391098</v>
      </c>
      <c r="FL32">
        <v>3806.5</v>
      </c>
      <c r="FM32">
        <v>15</v>
      </c>
      <c r="FN32">
        <v>1598368549.0999999</v>
      </c>
      <c r="FO32" t="s">
        <v>443</v>
      </c>
      <c r="FP32">
        <v>1598368545.0999999</v>
      </c>
      <c r="FQ32">
        <v>1598368549.0999999</v>
      </c>
      <c r="FR32">
        <v>15</v>
      </c>
      <c r="FS32">
        <v>-3.5999999999999997E-2</v>
      </c>
      <c r="FT32">
        <v>2E-3</v>
      </c>
      <c r="FU32">
        <v>-0.17599999999999999</v>
      </c>
      <c r="FV32">
        <v>-1E-3</v>
      </c>
      <c r="FW32">
        <v>409</v>
      </c>
      <c r="FX32">
        <v>17</v>
      </c>
      <c r="FY32">
        <v>0.05</v>
      </c>
      <c r="FZ32">
        <v>0.03</v>
      </c>
      <c r="GA32">
        <v>392.62204761904798</v>
      </c>
      <c r="GB32">
        <v>-5.8441558441855598E-2</v>
      </c>
      <c r="GC32">
        <v>1.17897299556145E-2</v>
      </c>
      <c r="GD32">
        <v>1</v>
      </c>
      <c r="GE32">
        <v>19.0408476190476</v>
      </c>
      <c r="GF32">
        <v>1.0496103896096899E-2</v>
      </c>
      <c r="GG32">
        <v>1.18708087244809E-3</v>
      </c>
      <c r="GH32">
        <v>1</v>
      </c>
      <c r="GI32">
        <v>2</v>
      </c>
      <c r="GJ32">
        <v>2</v>
      </c>
      <c r="GK32" t="s">
        <v>391</v>
      </c>
      <c r="GL32">
        <v>2.9300700000000002</v>
      </c>
      <c r="GM32">
        <v>2.6718299999999999</v>
      </c>
      <c r="GN32">
        <v>8.8713899999999998E-2</v>
      </c>
      <c r="GO32">
        <v>9.0024699999999999E-2</v>
      </c>
      <c r="GP32">
        <v>8.7491700000000006E-2</v>
      </c>
      <c r="GQ32">
        <v>8.0990999999999994E-2</v>
      </c>
      <c r="GR32">
        <v>28843.4</v>
      </c>
      <c r="GS32">
        <v>29957.3</v>
      </c>
      <c r="GT32">
        <v>28499.4</v>
      </c>
      <c r="GU32">
        <v>29052.6</v>
      </c>
      <c r="GV32">
        <v>39907.1</v>
      </c>
      <c r="GW32">
        <v>38449.4</v>
      </c>
      <c r="GX32">
        <v>47738.1</v>
      </c>
      <c r="GY32">
        <v>45663.9</v>
      </c>
      <c r="GZ32">
        <v>1.92563</v>
      </c>
      <c r="HA32">
        <v>2.6987700000000001</v>
      </c>
      <c r="HB32">
        <v>8.2325200000000001E-2</v>
      </c>
      <c r="HC32">
        <v>0</v>
      </c>
      <c r="HD32">
        <v>100</v>
      </c>
      <c r="HE32">
        <v>100</v>
      </c>
      <c r="HF32">
        <v>-0.17599999999999999</v>
      </c>
      <c r="HG32">
        <v>-1E-3</v>
      </c>
      <c r="HH32">
        <v>-0.140181818181873</v>
      </c>
      <c r="HI32">
        <v>0</v>
      </c>
      <c r="HJ32">
        <v>0</v>
      </c>
      <c r="HK32">
        <v>0</v>
      </c>
      <c r="HL32">
        <v>-2.9599999999980801E-3</v>
      </c>
      <c r="HM32">
        <v>0</v>
      </c>
      <c r="HN32">
        <v>0</v>
      </c>
      <c r="HO32">
        <v>0</v>
      </c>
      <c r="HP32">
        <v>-1</v>
      </c>
      <c r="HQ32">
        <v>-1</v>
      </c>
      <c r="HR32">
        <v>-1</v>
      </c>
      <c r="HS32">
        <v>-1</v>
      </c>
      <c r="HT32">
        <v>4.5999999999999996</v>
      </c>
      <c r="HU32">
        <v>4.7</v>
      </c>
      <c r="HV32">
        <v>0.153809</v>
      </c>
      <c r="HW32">
        <v>4.99878</v>
      </c>
      <c r="HX32">
        <v>2.6025399999999999</v>
      </c>
      <c r="HY32">
        <v>2.9370099999999999</v>
      </c>
      <c r="HZ32">
        <v>2.6025399999999999</v>
      </c>
      <c r="IA32">
        <v>2.4206500000000002</v>
      </c>
      <c r="IB32">
        <v>31.848800000000001</v>
      </c>
      <c r="IC32">
        <v>24.14</v>
      </c>
      <c r="ID32">
        <v>2</v>
      </c>
      <c r="IE32">
        <v>467.2</v>
      </c>
      <c r="IF32">
        <v>1288.52</v>
      </c>
      <c r="IG32">
        <v>21.9998</v>
      </c>
      <c r="IH32">
        <v>27.0258</v>
      </c>
      <c r="II32">
        <v>30.0001</v>
      </c>
      <c r="IJ32">
        <v>27.2638</v>
      </c>
      <c r="IK32">
        <v>27.281199999999998</v>
      </c>
      <c r="IL32">
        <v>-1</v>
      </c>
      <c r="IM32">
        <v>3.8978199999999998</v>
      </c>
      <c r="IN32">
        <v>51.2607</v>
      </c>
      <c r="IO32">
        <v>22</v>
      </c>
      <c r="IP32">
        <v>400</v>
      </c>
      <c r="IQ32">
        <v>16.275500000000001</v>
      </c>
      <c r="IR32">
        <v>101.324</v>
      </c>
      <c r="IS32">
        <v>100.839</v>
      </c>
    </row>
    <row r="33" spans="1:253" x14ac:dyDescent="0.35">
      <c r="A33">
        <v>15</v>
      </c>
      <c r="B33">
        <v>1598368824</v>
      </c>
      <c r="C33">
        <v>4500.9000000953702</v>
      </c>
      <c r="D33" t="s">
        <v>444</v>
      </c>
      <c r="E33" t="s">
        <v>445</v>
      </c>
      <c r="F33" t="s">
        <v>386</v>
      </c>
      <c r="I33">
        <v>1598368824</v>
      </c>
      <c r="J33">
        <f t="shared" si="0"/>
        <v>1.5082846257579257E-3</v>
      </c>
      <c r="K33">
        <f t="shared" si="1"/>
        <v>1.5082846257579257</v>
      </c>
      <c r="L33">
        <f t="shared" si="2"/>
        <v>13.019657412763378</v>
      </c>
      <c r="M33">
        <f t="shared" si="3"/>
        <v>392.07100000000003</v>
      </c>
      <c r="N33">
        <f t="shared" si="4"/>
        <v>231.1328805648821</v>
      </c>
      <c r="O33">
        <f t="shared" si="5"/>
        <v>23.276272562882941</v>
      </c>
      <c r="P33">
        <f t="shared" si="6"/>
        <v>39.483570826005</v>
      </c>
      <c r="Q33">
        <f t="shared" si="7"/>
        <v>0.13708153655820046</v>
      </c>
      <c r="R33">
        <f t="shared" si="8"/>
        <v>2.9379430419017711</v>
      </c>
      <c r="S33">
        <f t="shared" si="9"/>
        <v>0.1336247948757697</v>
      </c>
      <c r="T33">
        <f t="shared" si="10"/>
        <v>8.381881108090157E-2</v>
      </c>
      <c r="U33">
        <f t="shared" si="11"/>
        <v>77.206235584250038</v>
      </c>
      <c r="V33">
        <f t="shared" si="12"/>
        <v>24.212999922928979</v>
      </c>
      <c r="W33">
        <f t="shared" si="13"/>
        <v>24.212999922928979</v>
      </c>
      <c r="X33">
        <f t="shared" si="14"/>
        <v>3.0335098865318315</v>
      </c>
      <c r="Y33">
        <f t="shared" si="15"/>
        <v>63.69109496091351</v>
      </c>
      <c r="Z33">
        <f t="shared" si="16"/>
        <v>1.9247876980305001</v>
      </c>
      <c r="AA33">
        <f t="shared" si="17"/>
        <v>3.0220672123971495</v>
      </c>
      <c r="AB33">
        <f t="shared" si="18"/>
        <v>1.1087221885013314</v>
      </c>
      <c r="AC33">
        <f t="shared" si="19"/>
        <v>-66.515351995924519</v>
      </c>
      <c r="AD33">
        <f t="shared" si="20"/>
        <v>-9.9785820650171022</v>
      </c>
      <c r="AE33">
        <f t="shared" si="21"/>
        <v>-0.71252808203731455</v>
      </c>
      <c r="AF33">
        <f t="shared" si="22"/>
        <v>-2.2655872889210116E-4</v>
      </c>
      <c r="AG33">
        <f t="shared" si="23"/>
        <v>12.964697460683924</v>
      </c>
      <c r="AH33">
        <f t="shared" si="24"/>
        <v>1.5049967717990727</v>
      </c>
      <c r="AI33">
        <f t="shared" si="25"/>
        <v>13.019657412763378</v>
      </c>
      <c r="AJ33">
        <v>415.55011250836901</v>
      </c>
      <c r="AK33">
        <v>399.65112121212098</v>
      </c>
      <c r="AL33">
        <v>6.9786149758776803E-5</v>
      </c>
      <c r="AM33">
        <v>67.048514861280097</v>
      </c>
      <c r="AN33">
        <f t="shared" si="26"/>
        <v>1.5082846257579257</v>
      </c>
      <c r="AO33">
        <v>17.338969133809499</v>
      </c>
      <c r="AP33">
        <v>19.114181818181802</v>
      </c>
      <c r="AQ33">
        <v>8.6467695825965407E-6</v>
      </c>
      <c r="AR33">
        <v>78.430000000000007</v>
      </c>
      <c r="AS33">
        <v>24</v>
      </c>
      <c r="AT33">
        <v>5</v>
      </c>
      <c r="AU33">
        <f t="shared" si="27"/>
        <v>1</v>
      </c>
      <c r="AV33">
        <f t="shared" si="28"/>
        <v>0</v>
      </c>
      <c r="AW33">
        <f t="shared" si="29"/>
        <v>53642.895703254238</v>
      </c>
      <c r="AX33" t="s">
        <v>430</v>
      </c>
      <c r="AY33">
        <v>8242.0300000000007</v>
      </c>
      <c r="AZ33">
        <v>624.05461538461498</v>
      </c>
      <c r="BA33">
        <v>3234.34</v>
      </c>
      <c r="BB33">
        <f t="shared" si="30"/>
        <v>0.80705348992851245</v>
      </c>
      <c r="BC33">
        <v>-2.02953653224708</v>
      </c>
      <c r="BD33" t="s">
        <v>446</v>
      </c>
      <c r="BE33">
        <v>8243.6299999999992</v>
      </c>
      <c r="BF33">
        <v>881.43742307692298</v>
      </c>
      <c r="BG33">
        <v>2504.2199999999998</v>
      </c>
      <c r="BH33">
        <f t="shared" si="31"/>
        <v>0.64801917440283874</v>
      </c>
      <c r="BI33">
        <v>0.5</v>
      </c>
      <c r="BJ33">
        <f t="shared" si="32"/>
        <v>336.68879279212501</v>
      </c>
      <c r="BK33">
        <f t="shared" si="33"/>
        <v>13.019657412763378</v>
      </c>
      <c r="BL33">
        <f t="shared" si="34"/>
        <v>109.09039676792065</v>
      </c>
      <c r="BM33">
        <f t="shared" si="35"/>
        <v>4.4697638493426124E-2</v>
      </c>
      <c r="BN33">
        <f t="shared" si="36"/>
        <v>0.29155585371892262</v>
      </c>
      <c r="BO33">
        <f t="shared" si="37"/>
        <v>590.81831736455138</v>
      </c>
      <c r="BP33" t="s">
        <v>388</v>
      </c>
      <c r="BQ33">
        <v>0</v>
      </c>
      <c r="BR33">
        <f t="shared" si="38"/>
        <v>590.81831736455138</v>
      </c>
      <c r="BS33">
        <f t="shared" si="39"/>
        <v>0.76407092133895926</v>
      </c>
      <c r="BT33">
        <f t="shared" si="40"/>
        <v>0.84811390710596446</v>
      </c>
      <c r="BU33">
        <f t="shared" si="41"/>
        <v>0.27619217379450806</v>
      </c>
      <c r="BV33">
        <f t="shared" si="42"/>
        <v>0.86310629384076254</v>
      </c>
      <c r="BW33">
        <f t="shared" si="43"/>
        <v>0.2797088794593931</v>
      </c>
      <c r="BX33">
        <f t="shared" si="44"/>
        <v>0.56848191194406783</v>
      </c>
      <c r="BY33">
        <f t="shared" si="45"/>
        <v>0.43151808805593217</v>
      </c>
      <c r="DH33">
        <f t="shared" si="46"/>
        <v>400.11500000000001</v>
      </c>
      <c r="DI33">
        <f t="shared" si="47"/>
        <v>336.68879279212501</v>
      </c>
      <c r="DJ33">
        <f t="shared" si="48"/>
        <v>0.84148005646407908</v>
      </c>
      <c r="DK33">
        <f t="shared" si="49"/>
        <v>0.19296011292815823</v>
      </c>
      <c r="DL33" t="s">
        <v>389</v>
      </c>
      <c r="DM33">
        <v>2</v>
      </c>
      <c r="DN33" t="b">
        <v>1</v>
      </c>
      <c r="DO33">
        <v>1598368824</v>
      </c>
      <c r="DP33">
        <v>392.07100000000003</v>
      </c>
      <c r="DQ33">
        <v>408.33600000000001</v>
      </c>
      <c r="DR33">
        <v>19.113099999999999</v>
      </c>
      <c r="DS33">
        <v>17.341699999999999</v>
      </c>
      <c r="DT33">
        <v>392.19099999999997</v>
      </c>
      <c r="DU33">
        <v>19.117100000000001</v>
      </c>
      <c r="DV33">
        <v>500.02199999999999</v>
      </c>
      <c r="DW33">
        <v>100.605</v>
      </c>
      <c r="DX33">
        <v>0.10015499999999999</v>
      </c>
      <c r="DY33">
        <v>24.15</v>
      </c>
      <c r="DZ33">
        <v>23.3018</v>
      </c>
      <c r="EA33">
        <v>999.9</v>
      </c>
      <c r="EB33">
        <v>0</v>
      </c>
      <c r="EC33">
        <v>0</v>
      </c>
      <c r="ED33">
        <v>9987.5</v>
      </c>
      <c r="EE33">
        <v>0</v>
      </c>
      <c r="EF33">
        <v>35.674799999999998</v>
      </c>
      <c r="EG33">
        <v>-16.3203</v>
      </c>
      <c r="EH33">
        <v>399.65499999999997</v>
      </c>
      <c r="EI33">
        <v>415.54199999999997</v>
      </c>
      <c r="EJ33">
        <v>1.7742500000000001</v>
      </c>
      <c r="EK33">
        <v>408.33600000000001</v>
      </c>
      <c r="EL33">
        <v>17.341699999999999</v>
      </c>
      <c r="EM33">
        <v>1.9231499999999999</v>
      </c>
      <c r="EN33">
        <v>1.74465</v>
      </c>
      <c r="EO33">
        <v>16.825399999999998</v>
      </c>
      <c r="EP33">
        <v>15.2995</v>
      </c>
      <c r="EQ33">
        <v>400.11500000000001</v>
      </c>
      <c r="ER33">
        <v>0.95004</v>
      </c>
      <c r="ES33">
        <v>4.9959900000000002E-2</v>
      </c>
      <c r="ET33">
        <v>0</v>
      </c>
      <c r="EU33">
        <v>880.89200000000005</v>
      </c>
      <c r="EV33">
        <v>4.9998699999999996</v>
      </c>
      <c r="EW33">
        <v>3671.38</v>
      </c>
      <c r="EX33">
        <v>2943.95</v>
      </c>
      <c r="EY33">
        <v>39</v>
      </c>
      <c r="EZ33">
        <v>42.061999999999998</v>
      </c>
      <c r="FA33">
        <v>40.936999999999998</v>
      </c>
      <c r="FB33">
        <v>42.5</v>
      </c>
      <c r="FC33">
        <v>41.625</v>
      </c>
      <c r="FD33">
        <v>375.38</v>
      </c>
      <c r="FE33">
        <v>19.739999999999998</v>
      </c>
      <c r="FF33">
        <v>0</v>
      </c>
      <c r="FG33">
        <v>300.09999990463302</v>
      </c>
      <c r="FH33">
        <v>0</v>
      </c>
      <c r="FI33">
        <v>881.43742307692298</v>
      </c>
      <c r="FJ33">
        <v>-1.79859828748266</v>
      </c>
      <c r="FK33">
        <v>131.89401722769</v>
      </c>
      <c r="FL33">
        <v>3666.3769230769199</v>
      </c>
      <c r="FM33">
        <v>15</v>
      </c>
      <c r="FN33">
        <v>1598368842</v>
      </c>
      <c r="FO33" t="s">
        <v>447</v>
      </c>
      <c r="FP33">
        <v>1598368842</v>
      </c>
      <c r="FQ33">
        <v>1598368842</v>
      </c>
      <c r="FR33">
        <v>16</v>
      </c>
      <c r="FS33">
        <v>5.6000000000000001E-2</v>
      </c>
      <c r="FT33">
        <v>-2E-3</v>
      </c>
      <c r="FU33">
        <v>-0.12</v>
      </c>
      <c r="FV33">
        <v>-4.0000000000000001E-3</v>
      </c>
      <c r="FW33">
        <v>408</v>
      </c>
      <c r="FX33">
        <v>17</v>
      </c>
      <c r="FY33">
        <v>0.08</v>
      </c>
      <c r="FZ33">
        <v>0.03</v>
      </c>
      <c r="GA33">
        <v>392.03061904761898</v>
      </c>
      <c r="GB33">
        <v>-9.6467532467684802E-2</v>
      </c>
      <c r="GC33">
        <v>1.4350962106386299E-2</v>
      </c>
      <c r="GD33">
        <v>1</v>
      </c>
      <c r="GE33">
        <v>19.107504761904799</v>
      </c>
      <c r="GF33">
        <v>3.79558441558423E-2</v>
      </c>
      <c r="GG33">
        <v>3.8604806252067999E-3</v>
      </c>
      <c r="GH33">
        <v>1</v>
      </c>
      <c r="GI33">
        <v>2</v>
      </c>
      <c r="GJ33">
        <v>2</v>
      </c>
      <c r="GK33" t="s">
        <v>391</v>
      </c>
      <c r="GL33">
        <v>2.92998</v>
      </c>
      <c r="GM33">
        <v>2.6718299999999999</v>
      </c>
      <c r="GN33">
        <v>8.8595599999999997E-2</v>
      </c>
      <c r="GO33">
        <v>8.9972899999999995E-2</v>
      </c>
      <c r="GP33">
        <v>8.7716500000000003E-2</v>
      </c>
      <c r="GQ33">
        <v>8.1001900000000002E-2</v>
      </c>
      <c r="GR33">
        <v>28844</v>
      </c>
      <c r="GS33">
        <v>29958.400000000001</v>
      </c>
      <c r="GT33">
        <v>28496.5</v>
      </c>
      <c r="GU33">
        <v>29052.2</v>
      </c>
      <c r="GV33">
        <v>39893.699999999997</v>
      </c>
      <c r="GW33">
        <v>38448.699999999997</v>
      </c>
      <c r="GX33">
        <v>47733.9</v>
      </c>
      <c r="GY33">
        <v>45663.8</v>
      </c>
      <c r="GZ33">
        <v>1.9256800000000001</v>
      </c>
      <c r="HA33">
        <v>2.6959</v>
      </c>
      <c r="HB33">
        <v>8.1736600000000006E-2</v>
      </c>
      <c r="HC33">
        <v>0</v>
      </c>
      <c r="HD33">
        <v>100</v>
      </c>
      <c r="HE33">
        <v>100</v>
      </c>
      <c r="HF33">
        <v>-0.12</v>
      </c>
      <c r="HG33">
        <v>-4.0000000000000001E-3</v>
      </c>
      <c r="HH33">
        <v>-0.17580000000003801</v>
      </c>
      <c r="HI33">
        <v>0</v>
      </c>
      <c r="HJ33">
        <v>0</v>
      </c>
      <c r="HK33">
        <v>0</v>
      </c>
      <c r="HL33">
        <v>-1.15000000000265E-3</v>
      </c>
      <c r="HM33">
        <v>0</v>
      </c>
      <c r="HN33">
        <v>0</v>
      </c>
      <c r="HO33">
        <v>0</v>
      </c>
      <c r="HP33">
        <v>-1</v>
      </c>
      <c r="HQ33">
        <v>-1</v>
      </c>
      <c r="HR33">
        <v>-1</v>
      </c>
      <c r="HS33">
        <v>-1</v>
      </c>
      <c r="HT33">
        <v>4.5999999999999996</v>
      </c>
      <c r="HU33">
        <v>4.5999999999999996</v>
      </c>
      <c r="HV33">
        <v>0.153809</v>
      </c>
      <c r="HW33">
        <v>4.99878</v>
      </c>
      <c r="HX33">
        <v>2.6025399999999999</v>
      </c>
      <c r="HY33">
        <v>2.9394499999999999</v>
      </c>
      <c r="HZ33">
        <v>2.6025399999999999</v>
      </c>
      <c r="IA33">
        <v>2.3950200000000001</v>
      </c>
      <c r="IB33">
        <v>31.892700000000001</v>
      </c>
      <c r="IC33">
        <v>24.148800000000001</v>
      </c>
      <c r="ID33">
        <v>2</v>
      </c>
      <c r="IE33">
        <v>467.60599999999999</v>
      </c>
      <c r="IF33">
        <v>1285.6300000000001</v>
      </c>
      <c r="IG33">
        <v>22.000299999999999</v>
      </c>
      <c r="IH33">
        <v>27.0733</v>
      </c>
      <c r="II33">
        <v>30.0002</v>
      </c>
      <c r="IJ33">
        <v>27.312200000000001</v>
      </c>
      <c r="IK33">
        <v>27.331700000000001</v>
      </c>
      <c r="IL33">
        <v>-1</v>
      </c>
      <c r="IM33">
        <v>3.8978199999999998</v>
      </c>
      <c r="IN33">
        <v>51.2607</v>
      </c>
      <c r="IO33">
        <v>22</v>
      </c>
      <c r="IP33">
        <v>400</v>
      </c>
      <c r="IQ33">
        <v>16.275500000000001</v>
      </c>
      <c r="IR33">
        <v>101.31399999999999</v>
      </c>
      <c r="IS33">
        <v>100.83799999999999</v>
      </c>
    </row>
    <row r="34" spans="1:253" x14ac:dyDescent="0.35">
      <c r="A34">
        <v>16</v>
      </c>
      <c r="B34">
        <v>1598369124</v>
      </c>
      <c r="C34">
        <v>4800.9000000953702</v>
      </c>
      <c r="D34" t="s">
        <v>448</v>
      </c>
      <c r="E34" t="s">
        <v>449</v>
      </c>
      <c r="F34" t="s">
        <v>386</v>
      </c>
      <c r="I34">
        <v>1598369124</v>
      </c>
      <c r="J34">
        <f t="shared" si="0"/>
        <v>1.5668127290836072E-3</v>
      </c>
      <c r="K34">
        <f t="shared" si="1"/>
        <v>1.5668127290836071</v>
      </c>
      <c r="L34">
        <f t="shared" si="2"/>
        <v>13.238529754264395</v>
      </c>
      <c r="M34">
        <f t="shared" si="3"/>
        <v>391.68</v>
      </c>
      <c r="N34">
        <f t="shared" si="4"/>
        <v>235.42548412541208</v>
      </c>
      <c r="O34">
        <f t="shared" si="5"/>
        <v>23.709412015882005</v>
      </c>
      <c r="P34">
        <f t="shared" si="6"/>
        <v>39.445612835327999</v>
      </c>
      <c r="Q34">
        <f t="shared" si="7"/>
        <v>0.14385082013507092</v>
      </c>
      <c r="R34">
        <f t="shared" si="8"/>
        <v>2.9441623602178471</v>
      </c>
      <c r="S34">
        <f t="shared" si="9"/>
        <v>0.14005715192475357</v>
      </c>
      <c r="T34">
        <f t="shared" si="10"/>
        <v>8.7868232831024518E-2</v>
      </c>
      <c r="U34">
        <f t="shared" si="11"/>
        <v>77.145435572711662</v>
      </c>
      <c r="V34">
        <f t="shared" si="12"/>
        <v>24.249536435950727</v>
      </c>
      <c r="W34">
        <f t="shared" si="13"/>
        <v>24.249536435950727</v>
      </c>
      <c r="X34">
        <f t="shared" si="14"/>
        <v>3.0401633506141716</v>
      </c>
      <c r="Y34">
        <f t="shared" si="15"/>
        <v>64.040050212033535</v>
      </c>
      <c r="Z34">
        <f t="shared" si="16"/>
        <v>1.94140333147404</v>
      </c>
      <c r="AA34">
        <f t="shared" si="17"/>
        <v>3.0315456109827315</v>
      </c>
      <c r="AB34">
        <f t="shared" si="18"/>
        <v>1.0987600191401317</v>
      </c>
      <c r="AC34">
        <f t="shared" si="19"/>
        <v>-69.096441352587078</v>
      </c>
      <c r="AD34">
        <f t="shared" si="20"/>
        <v>-7.5135080401580652</v>
      </c>
      <c r="AE34">
        <f t="shared" si="21"/>
        <v>-0.53561412669211184</v>
      </c>
      <c r="AF34">
        <f t="shared" si="22"/>
        <v>-1.2794672559124365E-4</v>
      </c>
      <c r="AG34">
        <f t="shared" si="23"/>
        <v>13.271459090247872</v>
      </c>
      <c r="AH34">
        <f t="shared" si="24"/>
        <v>1.5689874466031488</v>
      </c>
      <c r="AI34">
        <f t="shared" si="25"/>
        <v>13.238529754264395</v>
      </c>
      <c r="AJ34">
        <v>415.60866081036897</v>
      </c>
      <c r="AK34">
        <v>399.43503030302998</v>
      </c>
      <c r="AL34">
        <v>5.23833070002031E-4</v>
      </c>
      <c r="AM34">
        <v>67.049580983604301</v>
      </c>
      <c r="AN34">
        <f t="shared" si="26"/>
        <v>1.5668127290836071</v>
      </c>
      <c r="AO34">
        <v>17.433751782381002</v>
      </c>
      <c r="AP34">
        <v>19.2780315151515</v>
      </c>
      <c r="AQ34">
        <v>-6.3752228164142797E-6</v>
      </c>
      <c r="AR34">
        <v>78.430000000000007</v>
      </c>
      <c r="AS34">
        <v>23</v>
      </c>
      <c r="AT34">
        <v>5</v>
      </c>
      <c r="AU34">
        <f t="shared" si="27"/>
        <v>1</v>
      </c>
      <c r="AV34">
        <f t="shared" si="28"/>
        <v>0</v>
      </c>
      <c r="AW34">
        <f t="shared" si="29"/>
        <v>53815.848084598525</v>
      </c>
      <c r="AX34" t="s">
        <v>430</v>
      </c>
      <c r="AY34">
        <v>8242.0300000000007</v>
      </c>
      <c r="AZ34">
        <v>624.05461538461498</v>
      </c>
      <c r="BA34">
        <v>3234.34</v>
      </c>
      <c r="BB34">
        <f t="shared" si="30"/>
        <v>0.80705348992851245</v>
      </c>
      <c r="BC34">
        <v>-2.02953653224708</v>
      </c>
      <c r="BD34" t="s">
        <v>450</v>
      </c>
      <c r="BE34">
        <v>8242.61</v>
      </c>
      <c r="BF34">
        <v>873.95403846153897</v>
      </c>
      <c r="BG34">
        <v>2507.29</v>
      </c>
      <c r="BH34">
        <f t="shared" si="31"/>
        <v>0.651434800736437</v>
      </c>
      <c r="BI34">
        <v>0.5</v>
      </c>
      <c r="BJ34">
        <f t="shared" si="32"/>
        <v>336.41999278635586</v>
      </c>
      <c r="BK34">
        <f t="shared" si="33"/>
        <v>13.238529754264395</v>
      </c>
      <c r="BL34">
        <f t="shared" si="34"/>
        <v>109.57784548226665</v>
      </c>
      <c r="BM34">
        <f t="shared" si="35"/>
        <v>4.5383944515472029E-2</v>
      </c>
      <c r="BN34">
        <f t="shared" si="36"/>
        <v>0.28997443454885563</v>
      </c>
      <c r="BO34">
        <f t="shared" si="37"/>
        <v>590.9890414152685</v>
      </c>
      <c r="BP34" t="s">
        <v>388</v>
      </c>
      <c r="BQ34">
        <v>0</v>
      </c>
      <c r="BR34">
        <f t="shared" si="38"/>
        <v>590.9890414152685</v>
      </c>
      <c r="BS34">
        <f t="shared" si="39"/>
        <v>0.76429170881099973</v>
      </c>
      <c r="BT34">
        <f t="shared" si="40"/>
        <v>0.85233791394893843</v>
      </c>
      <c r="BU34">
        <f t="shared" si="41"/>
        <v>0.27504860738933729</v>
      </c>
      <c r="BV34">
        <f t="shared" si="42"/>
        <v>0.86730313952338933</v>
      </c>
      <c r="BW34">
        <f t="shared" si="43"/>
        <v>0.2785327628485067</v>
      </c>
      <c r="BX34">
        <f t="shared" si="44"/>
        <v>0.5763716906821531</v>
      </c>
      <c r="BY34">
        <f t="shared" si="45"/>
        <v>0.4236283093178469</v>
      </c>
      <c r="DH34">
        <f t="shared" si="46"/>
        <v>399.79500000000002</v>
      </c>
      <c r="DI34">
        <f t="shared" si="47"/>
        <v>336.41999278635586</v>
      </c>
      <c r="DJ34">
        <f t="shared" si="48"/>
        <v>0.84148124110195432</v>
      </c>
      <c r="DK34">
        <f t="shared" si="49"/>
        <v>0.19296248220390866</v>
      </c>
      <c r="DL34" t="s">
        <v>389</v>
      </c>
      <c r="DM34">
        <v>2</v>
      </c>
      <c r="DN34" t="b">
        <v>1</v>
      </c>
      <c r="DO34">
        <v>1598369124</v>
      </c>
      <c r="DP34">
        <v>391.68</v>
      </c>
      <c r="DQ34">
        <v>408.346</v>
      </c>
      <c r="DR34">
        <v>19.2774</v>
      </c>
      <c r="DS34">
        <v>17.430599999999998</v>
      </c>
      <c r="DT34">
        <v>391.846</v>
      </c>
      <c r="DU34">
        <v>19.281400000000001</v>
      </c>
      <c r="DV34">
        <v>499.916</v>
      </c>
      <c r="DW34">
        <v>100.60899999999999</v>
      </c>
      <c r="DX34">
        <v>9.9774600000000005E-2</v>
      </c>
      <c r="DY34">
        <v>24.202200000000001</v>
      </c>
      <c r="DZ34">
        <v>23.3675</v>
      </c>
      <c r="EA34">
        <v>999.9</v>
      </c>
      <c r="EB34">
        <v>0</v>
      </c>
      <c r="EC34">
        <v>0</v>
      </c>
      <c r="ED34">
        <v>10022.5</v>
      </c>
      <c r="EE34">
        <v>0</v>
      </c>
      <c r="EF34">
        <v>37.831499999999998</v>
      </c>
      <c r="EG34">
        <v>-16.620100000000001</v>
      </c>
      <c r="EH34">
        <v>399.42599999999999</v>
      </c>
      <c r="EI34">
        <v>415.59</v>
      </c>
      <c r="EJ34">
        <v>1.8472599999999999</v>
      </c>
      <c r="EK34">
        <v>408.346</v>
      </c>
      <c r="EL34">
        <v>17.430599999999998</v>
      </c>
      <c r="EM34">
        <v>1.9395199999999999</v>
      </c>
      <c r="EN34">
        <v>1.7536700000000001</v>
      </c>
      <c r="EO34">
        <v>16.959099999999999</v>
      </c>
      <c r="EP34">
        <v>15.379899999999999</v>
      </c>
      <c r="EQ34">
        <v>399.79500000000002</v>
      </c>
      <c r="ER34">
        <v>0.95000300000000004</v>
      </c>
      <c r="ES34">
        <v>4.9996499999999999E-2</v>
      </c>
      <c r="ET34">
        <v>0</v>
      </c>
      <c r="EU34">
        <v>873.56600000000003</v>
      </c>
      <c r="EV34">
        <v>4.9998699999999996</v>
      </c>
      <c r="EW34">
        <v>3716.92</v>
      </c>
      <c r="EX34">
        <v>2941.52</v>
      </c>
      <c r="EY34">
        <v>39.375</v>
      </c>
      <c r="EZ34">
        <v>42.436999999999998</v>
      </c>
      <c r="FA34">
        <v>41.311999999999998</v>
      </c>
      <c r="FB34">
        <v>42.811999999999998</v>
      </c>
      <c r="FC34">
        <v>41.936999999999998</v>
      </c>
      <c r="FD34">
        <v>375.06</v>
      </c>
      <c r="FE34">
        <v>19.739999999999998</v>
      </c>
      <c r="FF34">
        <v>0</v>
      </c>
      <c r="FG34">
        <v>299.09999990463302</v>
      </c>
      <c r="FH34">
        <v>0</v>
      </c>
      <c r="FI34">
        <v>873.95403846153897</v>
      </c>
      <c r="FJ34">
        <v>-1.432854693051</v>
      </c>
      <c r="FK34">
        <v>22.836239299739098</v>
      </c>
      <c r="FL34">
        <v>3715.62538461538</v>
      </c>
      <c r="FM34">
        <v>15</v>
      </c>
      <c r="FN34">
        <v>1598369152</v>
      </c>
      <c r="FO34" t="s">
        <v>451</v>
      </c>
      <c r="FP34">
        <v>1598369152</v>
      </c>
      <c r="FQ34">
        <v>1598369142</v>
      </c>
      <c r="FR34">
        <v>17</v>
      </c>
      <c r="FS34">
        <v>-4.5999999999999999E-2</v>
      </c>
      <c r="FT34">
        <v>-1E-3</v>
      </c>
      <c r="FU34">
        <v>-0.16600000000000001</v>
      </c>
      <c r="FV34">
        <v>-4.0000000000000001E-3</v>
      </c>
      <c r="FW34">
        <v>409</v>
      </c>
      <c r="FX34">
        <v>17</v>
      </c>
      <c r="FY34">
        <v>0.09</v>
      </c>
      <c r="FZ34">
        <v>0.06</v>
      </c>
      <c r="GA34">
        <v>391.66379999999998</v>
      </c>
      <c r="GB34">
        <v>0.28781954887216399</v>
      </c>
      <c r="GC34">
        <v>3.36401545775286E-2</v>
      </c>
      <c r="GD34">
        <v>1</v>
      </c>
      <c r="GE34">
        <v>19.279669999999999</v>
      </c>
      <c r="GF34">
        <v>-2.4360902255511898E-3</v>
      </c>
      <c r="GG34">
        <v>7.9441802597913797E-4</v>
      </c>
      <c r="GH34">
        <v>1</v>
      </c>
      <c r="GI34">
        <v>2</v>
      </c>
      <c r="GJ34">
        <v>2</v>
      </c>
      <c r="GK34" t="s">
        <v>391</v>
      </c>
      <c r="GL34">
        <v>2.9296199999999999</v>
      </c>
      <c r="GM34">
        <v>2.6717599999999999</v>
      </c>
      <c r="GN34">
        <v>8.8529200000000002E-2</v>
      </c>
      <c r="GO34">
        <v>8.9968500000000007E-2</v>
      </c>
      <c r="GP34">
        <v>8.8256200000000007E-2</v>
      </c>
      <c r="GQ34">
        <v>8.1301200000000004E-2</v>
      </c>
      <c r="GR34">
        <v>28842.7</v>
      </c>
      <c r="GS34">
        <v>29956.9</v>
      </c>
      <c r="GT34">
        <v>28493.200000000001</v>
      </c>
      <c r="GU34">
        <v>29050.799999999999</v>
      </c>
      <c r="GV34">
        <v>39865.9</v>
      </c>
      <c r="GW34">
        <v>38435.300000000003</v>
      </c>
      <c r="GX34">
        <v>47728.9</v>
      </c>
      <c r="GY34">
        <v>45662.9</v>
      </c>
      <c r="GZ34">
        <v>1.9260999999999999</v>
      </c>
      <c r="HA34">
        <v>2.6973500000000001</v>
      </c>
      <c r="HB34">
        <v>8.0376900000000001E-2</v>
      </c>
      <c r="HC34">
        <v>0</v>
      </c>
      <c r="HD34">
        <v>100</v>
      </c>
      <c r="HE34">
        <v>100</v>
      </c>
      <c r="HF34">
        <v>-0.16600000000000001</v>
      </c>
      <c r="HG34">
        <v>-4.0000000000000001E-3</v>
      </c>
      <c r="HH34">
        <v>-0.119699999999966</v>
      </c>
      <c r="HI34">
        <v>0</v>
      </c>
      <c r="HJ34">
        <v>0</v>
      </c>
      <c r="HK34">
        <v>0</v>
      </c>
      <c r="HL34">
        <v>-3.5300000000049198E-3</v>
      </c>
      <c r="HM34">
        <v>0</v>
      </c>
      <c r="HN34">
        <v>0</v>
      </c>
      <c r="HO34">
        <v>0</v>
      </c>
      <c r="HP34">
        <v>-1</v>
      </c>
      <c r="HQ34">
        <v>-1</v>
      </c>
      <c r="HR34">
        <v>-1</v>
      </c>
      <c r="HS34">
        <v>-1</v>
      </c>
      <c r="HT34">
        <v>4.7</v>
      </c>
      <c r="HU34">
        <v>4.7</v>
      </c>
      <c r="HV34">
        <v>0.153809</v>
      </c>
      <c r="HW34">
        <v>4.99878</v>
      </c>
      <c r="HX34">
        <v>2.6025399999999999</v>
      </c>
      <c r="HY34">
        <v>2.9370099999999999</v>
      </c>
      <c r="HZ34">
        <v>2.6025399999999999</v>
      </c>
      <c r="IA34">
        <v>2.4487299999999999</v>
      </c>
      <c r="IB34">
        <v>31.936499999999999</v>
      </c>
      <c r="IC34">
        <v>24.148800000000001</v>
      </c>
      <c r="ID34">
        <v>2</v>
      </c>
      <c r="IE34">
        <v>468.24799999999999</v>
      </c>
      <c r="IF34">
        <v>1288.7</v>
      </c>
      <c r="IG34">
        <v>22</v>
      </c>
      <c r="IH34">
        <v>27.128399999999999</v>
      </c>
      <c r="II34">
        <v>30.0002</v>
      </c>
      <c r="IJ34">
        <v>27.362500000000001</v>
      </c>
      <c r="IK34">
        <v>27.377800000000001</v>
      </c>
      <c r="IL34">
        <v>-1</v>
      </c>
      <c r="IM34">
        <v>3.8978199999999998</v>
      </c>
      <c r="IN34">
        <v>51.2607</v>
      </c>
      <c r="IO34">
        <v>22</v>
      </c>
      <c r="IP34">
        <v>400</v>
      </c>
      <c r="IQ34">
        <v>16.275500000000001</v>
      </c>
      <c r="IR34">
        <v>101.303</v>
      </c>
      <c r="IS34">
        <v>100.83499999999999</v>
      </c>
    </row>
    <row r="35" spans="1:253" x14ac:dyDescent="0.35">
      <c r="A35">
        <v>17</v>
      </c>
      <c r="B35">
        <v>1598369424</v>
      </c>
      <c r="C35">
        <v>5100.9000000953702</v>
      </c>
      <c r="D35" t="s">
        <v>452</v>
      </c>
      <c r="E35" t="s">
        <v>453</v>
      </c>
      <c r="F35" t="s">
        <v>386</v>
      </c>
      <c r="I35">
        <v>1598369424</v>
      </c>
      <c r="J35">
        <f t="shared" si="0"/>
        <v>1.6432471021946527E-3</v>
      </c>
      <c r="K35">
        <f t="shared" si="1"/>
        <v>1.6432471021946526</v>
      </c>
      <c r="L35">
        <f t="shared" si="2"/>
        <v>13.638435473752688</v>
      </c>
      <c r="M35">
        <f t="shared" si="3"/>
        <v>395.161</v>
      </c>
      <c r="N35">
        <f t="shared" si="4"/>
        <v>240.25641277912712</v>
      </c>
      <c r="O35">
        <f t="shared" si="5"/>
        <v>24.196156948139041</v>
      </c>
      <c r="P35">
        <f t="shared" si="6"/>
        <v>39.796555127015701</v>
      </c>
      <c r="Q35">
        <f t="shared" si="7"/>
        <v>0.14979599901949764</v>
      </c>
      <c r="R35">
        <f t="shared" si="8"/>
        <v>2.9444079660580336</v>
      </c>
      <c r="S35">
        <f t="shared" si="9"/>
        <v>0.1456874310481841</v>
      </c>
      <c r="T35">
        <f t="shared" si="10"/>
        <v>9.1414396687158089E-2</v>
      </c>
      <c r="U35">
        <f t="shared" si="11"/>
        <v>77.143728534907098</v>
      </c>
      <c r="V35">
        <f t="shared" si="12"/>
        <v>24.270899953164239</v>
      </c>
      <c r="W35">
        <f t="shared" si="13"/>
        <v>24.270899953164239</v>
      </c>
      <c r="X35">
        <f t="shared" si="14"/>
        <v>3.0440596514019629</v>
      </c>
      <c r="Y35">
        <f t="shared" si="15"/>
        <v>63.71129558904024</v>
      </c>
      <c r="Z35">
        <f t="shared" si="16"/>
        <v>1.93621493493909</v>
      </c>
      <c r="AA35">
        <f t="shared" si="17"/>
        <v>3.0390449872944698</v>
      </c>
      <c r="AB35">
        <f t="shared" si="18"/>
        <v>1.1078447164628729</v>
      </c>
      <c r="AC35">
        <f t="shared" si="19"/>
        <v>-72.467197206784192</v>
      </c>
      <c r="AD35">
        <f t="shared" si="20"/>
        <v>-4.3653129276599234</v>
      </c>
      <c r="AE35">
        <f t="shared" si="21"/>
        <v>-0.31126159243624546</v>
      </c>
      <c r="AF35">
        <f t="shared" si="22"/>
        <v>-4.3191973256639926E-5</v>
      </c>
      <c r="AG35">
        <f t="shared" si="23"/>
        <v>13.646712530765287</v>
      </c>
      <c r="AH35">
        <f t="shared" si="24"/>
        <v>1.6454237283066373</v>
      </c>
      <c r="AI35">
        <f t="shared" si="25"/>
        <v>13.638435473752688</v>
      </c>
      <c r="AJ35">
        <v>419.57081288144599</v>
      </c>
      <c r="AK35">
        <v>402.91846666666697</v>
      </c>
      <c r="AL35">
        <v>-8.2067860459334507E-5</v>
      </c>
      <c r="AM35">
        <v>67.048491337079696</v>
      </c>
      <c r="AN35">
        <f t="shared" si="26"/>
        <v>1.6432471021946526</v>
      </c>
      <c r="AO35">
        <v>17.290743483333301</v>
      </c>
      <c r="AP35">
        <v>19.2246078787879</v>
      </c>
      <c r="AQ35">
        <v>-3.72624830641994E-6</v>
      </c>
      <c r="AR35">
        <v>78.430000000000007</v>
      </c>
      <c r="AS35">
        <v>22</v>
      </c>
      <c r="AT35">
        <v>4</v>
      </c>
      <c r="AU35">
        <f t="shared" si="27"/>
        <v>1</v>
      </c>
      <c r="AV35">
        <f t="shared" si="28"/>
        <v>0</v>
      </c>
      <c r="AW35">
        <f t="shared" si="29"/>
        <v>53815.613945096084</v>
      </c>
      <c r="AX35" t="s">
        <v>430</v>
      </c>
      <c r="AY35">
        <v>8242.0300000000007</v>
      </c>
      <c r="AZ35">
        <v>624.05461538461498</v>
      </c>
      <c r="BA35">
        <v>3234.34</v>
      </c>
      <c r="BB35">
        <f t="shared" si="30"/>
        <v>0.80705348992851245</v>
      </c>
      <c r="BC35">
        <v>-2.02953653224708</v>
      </c>
      <c r="BD35" t="s">
        <v>454</v>
      </c>
      <c r="BE35">
        <v>8242.15</v>
      </c>
      <c r="BF35">
        <v>868.08853846153795</v>
      </c>
      <c r="BG35">
        <v>2508.29</v>
      </c>
      <c r="BH35">
        <f t="shared" si="31"/>
        <v>0.65391221172131697</v>
      </c>
      <c r="BI35">
        <v>0.5</v>
      </c>
      <c r="BJ35">
        <f t="shared" si="32"/>
        <v>336.41243426745353</v>
      </c>
      <c r="BK35">
        <f t="shared" si="33"/>
        <v>13.638435473752688</v>
      </c>
      <c r="BL35">
        <f t="shared" si="34"/>
        <v>109.99209947119135</v>
      </c>
      <c r="BM35">
        <f t="shared" si="35"/>
        <v>4.6573700642537685E-2</v>
      </c>
      <c r="BN35">
        <f t="shared" si="36"/>
        <v>0.28946015014212878</v>
      </c>
      <c r="BO35">
        <f t="shared" si="37"/>
        <v>591.04458288321985</v>
      </c>
      <c r="BP35" t="s">
        <v>388</v>
      </c>
      <c r="BQ35">
        <v>0</v>
      </c>
      <c r="BR35">
        <f t="shared" si="38"/>
        <v>591.04458288321985</v>
      </c>
      <c r="BS35">
        <f t="shared" si="39"/>
        <v>0.76436353735683682</v>
      </c>
      <c r="BT35">
        <f t="shared" si="40"/>
        <v>0.85549896058953867</v>
      </c>
      <c r="BU35">
        <f t="shared" si="41"/>
        <v>0.27467607112637893</v>
      </c>
      <c r="BV35">
        <f t="shared" si="42"/>
        <v>0.87048649809390133</v>
      </c>
      <c r="BW35">
        <f t="shared" si="43"/>
        <v>0.27814966297525379</v>
      </c>
      <c r="BX35">
        <f t="shared" si="44"/>
        <v>0.58247287450054852</v>
      </c>
      <c r="BY35">
        <f t="shared" si="45"/>
        <v>0.41752712549945148</v>
      </c>
      <c r="DH35">
        <f t="shared" si="46"/>
        <v>399.786</v>
      </c>
      <c r="DI35">
        <f t="shared" si="47"/>
        <v>336.41243426745353</v>
      </c>
      <c r="DJ35">
        <f t="shared" si="48"/>
        <v>0.84148127815244544</v>
      </c>
      <c r="DK35">
        <f t="shared" si="49"/>
        <v>0.19296255630489087</v>
      </c>
      <c r="DL35" t="s">
        <v>389</v>
      </c>
      <c r="DM35">
        <v>2</v>
      </c>
      <c r="DN35" t="b">
        <v>1</v>
      </c>
      <c r="DO35">
        <v>1598369424</v>
      </c>
      <c r="DP35">
        <v>395.161</v>
      </c>
      <c r="DQ35">
        <v>412.31599999999997</v>
      </c>
      <c r="DR35">
        <v>19.2257</v>
      </c>
      <c r="DS35">
        <v>17.289300000000001</v>
      </c>
      <c r="DT35">
        <v>395.34199999999998</v>
      </c>
      <c r="DU35">
        <v>19.2287</v>
      </c>
      <c r="DV35">
        <v>500.03800000000001</v>
      </c>
      <c r="DW35">
        <v>100.61</v>
      </c>
      <c r="DX35">
        <v>9.9723699999999998E-2</v>
      </c>
      <c r="DY35">
        <v>24.243400000000001</v>
      </c>
      <c r="DZ35">
        <v>23.3751</v>
      </c>
      <c r="EA35">
        <v>999.9</v>
      </c>
      <c r="EB35">
        <v>0</v>
      </c>
      <c r="EC35">
        <v>0</v>
      </c>
      <c r="ED35">
        <v>10023.799999999999</v>
      </c>
      <c r="EE35">
        <v>0</v>
      </c>
      <c r="EF35">
        <v>36.3504</v>
      </c>
      <c r="EG35">
        <v>-17.1401</v>
      </c>
      <c r="EH35">
        <v>402.92200000000003</v>
      </c>
      <c r="EI35">
        <v>419.57</v>
      </c>
      <c r="EJ35">
        <v>1.9350799999999999</v>
      </c>
      <c r="EK35">
        <v>412.31599999999997</v>
      </c>
      <c r="EL35">
        <v>17.289300000000001</v>
      </c>
      <c r="EM35">
        <v>1.9341699999999999</v>
      </c>
      <c r="EN35">
        <v>1.7394799999999999</v>
      </c>
      <c r="EO35">
        <v>16.915500000000002</v>
      </c>
      <c r="EP35">
        <v>15.253299999999999</v>
      </c>
      <c r="EQ35">
        <v>399.786</v>
      </c>
      <c r="ER35">
        <v>0.95000300000000004</v>
      </c>
      <c r="ES35">
        <v>4.9996499999999999E-2</v>
      </c>
      <c r="ET35">
        <v>0</v>
      </c>
      <c r="EU35">
        <v>867.83699999999999</v>
      </c>
      <c r="EV35">
        <v>4.9998699999999996</v>
      </c>
      <c r="EW35">
        <v>3740</v>
      </c>
      <c r="EX35">
        <v>2941.46</v>
      </c>
      <c r="EY35">
        <v>39.561999999999998</v>
      </c>
      <c r="EZ35">
        <v>42.625</v>
      </c>
      <c r="FA35">
        <v>41.5</v>
      </c>
      <c r="FB35">
        <v>42.936999999999998</v>
      </c>
      <c r="FC35">
        <v>42.125</v>
      </c>
      <c r="FD35">
        <v>375.05</v>
      </c>
      <c r="FE35">
        <v>19.739999999999998</v>
      </c>
      <c r="FF35">
        <v>0</v>
      </c>
      <c r="FG35">
        <v>299.09999990463302</v>
      </c>
      <c r="FH35">
        <v>0</v>
      </c>
      <c r="FI35">
        <v>868.08853846153795</v>
      </c>
      <c r="FJ35">
        <v>-0.85244444076613102</v>
      </c>
      <c r="FK35">
        <v>11.501880323026599</v>
      </c>
      <c r="FL35">
        <v>3740.5165384615402</v>
      </c>
      <c r="FM35">
        <v>15</v>
      </c>
      <c r="FN35">
        <v>1598369444</v>
      </c>
      <c r="FO35" t="s">
        <v>455</v>
      </c>
      <c r="FP35">
        <v>1598369444</v>
      </c>
      <c r="FQ35">
        <v>1598369443</v>
      </c>
      <c r="FR35">
        <v>18</v>
      </c>
      <c r="FS35">
        <v>-1.4999999999999999E-2</v>
      </c>
      <c r="FT35">
        <v>2E-3</v>
      </c>
      <c r="FU35">
        <v>-0.18099999999999999</v>
      </c>
      <c r="FV35">
        <v>-3.0000000000000001E-3</v>
      </c>
      <c r="FW35">
        <v>412</v>
      </c>
      <c r="FX35">
        <v>17</v>
      </c>
      <c r="FY35">
        <v>0.05</v>
      </c>
      <c r="FZ35">
        <v>0.04</v>
      </c>
      <c r="GA35">
        <v>395.14645000000002</v>
      </c>
      <c r="GB35">
        <v>0.19015037593989301</v>
      </c>
      <c r="GC35">
        <v>2.1629782708111198E-2</v>
      </c>
      <c r="GD35">
        <v>1</v>
      </c>
      <c r="GE35">
        <v>19.22655</v>
      </c>
      <c r="GF35">
        <v>-1.1151879699266299E-2</v>
      </c>
      <c r="GG35">
        <v>1.2085114811205501E-3</v>
      </c>
      <c r="GH35">
        <v>1</v>
      </c>
      <c r="GI35">
        <v>2</v>
      </c>
      <c r="GJ35">
        <v>2</v>
      </c>
      <c r="GK35" t="s">
        <v>391</v>
      </c>
      <c r="GL35">
        <v>2.9298500000000001</v>
      </c>
      <c r="GM35">
        <v>2.6717200000000001</v>
      </c>
      <c r="GN35">
        <v>8.91232E-2</v>
      </c>
      <c r="GO35">
        <v>9.0621400000000005E-2</v>
      </c>
      <c r="GP35">
        <v>8.8071399999999994E-2</v>
      </c>
      <c r="GQ35">
        <v>8.0806600000000006E-2</v>
      </c>
      <c r="GR35">
        <v>28820.5</v>
      </c>
      <c r="GS35">
        <v>29932.5</v>
      </c>
      <c r="GT35">
        <v>28489.9</v>
      </c>
      <c r="GU35">
        <v>29048.1</v>
      </c>
      <c r="GV35">
        <v>39870.199999999997</v>
      </c>
      <c r="GW35">
        <v>38452.800000000003</v>
      </c>
      <c r="GX35">
        <v>47724.4</v>
      </c>
      <c r="GY35">
        <v>45659.199999999997</v>
      </c>
      <c r="GZ35">
        <v>1.9266000000000001</v>
      </c>
      <c r="HA35">
        <v>2.69482</v>
      </c>
      <c r="HB35">
        <v>8.1062300000000004E-2</v>
      </c>
      <c r="HC35">
        <v>0</v>
      </c>
      <c r="HD35">
        <v>100</v>
      </c>
      <c r="HE35">
        <v>100</v>
      </c>
      <c r="HF35">
        <v>-0.18099999999999999</v>
      </c>
      <c r="HG35">
        <v>-3.0000000000000001E-3</v>
      </c>
      <c r="HH35">
        <v>-0.16620000000000301</v>
      </c>
      <c r="HI35">
        <v>0</v>
      </c>
      <c r="HJ35">
        <v>0</v>
      </c>
      <c r="HK35">
        <v>0</v>
      </c>
      <c r="HL35">
        <v>-4.3499999999987403E-3</v>
      </c>
      <c r="HM35">
        <v>0</v>
      </c>
      <c r="HN35">
        <v>0</v>
      </c>
      <c r="HO35">
        <v>0</v>
      </c>
      <c r="HP35">
        <v>-1</v>
      </c>
      <c r="HQ35">
        <v>-1</v>
      </c>
      <c r="HR35">
        <v>-1</v>
      </c>
      <c r="HS35">
        <v>-1</v>
      </c>
      <c r="HT35">
        <v>4.5</v>
      </c>
      <c r="HU35">
        <v>4.7</v>
      </c>
      <c r="HV35">
        <v>0.153809</v>
      </c>
      <c r="HW35">
        <v>4.99878</v>
      </c>
      <c r="HX35">
        <v>2.6025399999999999</v>
      </c>
      <c r="HY35">
        <v>2.9357899999999999</v>
      </c>
      <c r="HZ35">
        <v>2.6025399999999999</v>
      </c>
      <c r="IA35">
        <v>2.4108900000000002</v>
      </c>
      <c r="IB35">
        <v>31.980499999999999</v>
      </c>
      <c r="IC35">
        <v>24.14</v>
      </c>
      <c r="ID35">
        <v>2</v>
      </c>
      <c r="IE35">
        <v>468.94600000000003</v>
      </c>
      <c r="IF35">
        <v>1286.3499999999999</v>
      </c>
      <c r="IG35">
        <v>21.9998</v>
      </c>
      <c r="IH35">
        <v>27.1767</v>
      </c>
      <c r="II35">
        <v>30.0001</v>
      </c>
      <c r="IJ35">
        <v>27.413900000000002</v>
      </c>
      <c r="IK35">
        <v>27.430900000000001</v>
      </c>
      <c r="IL35">
        <v>-1</v>
      </c>
      <c r="IM35">
        <v>3.8978199999999998</v>
      </c>
      <c r="IN35">
        <v>51.2607</v>
      </c>
      <c r="IO35">
        <v>22</v>
      </c>
      <c r="IP35">
        <v>400</v>
      </c>
      <c r="IQ35">
        <v>16.275500000000001</v>
      </c>
      <c r="IR35">
        <v>101.29300000000001</v>
      </c>
      <c r="IS35">
        <v>100.82599999999999</v>
      </c>
    </row>
    <row r="36" spans="1:253" x14ac:dyDescent="0.35">
      <c r="A36">
        <v>18</v>
      </c>
      <c r="B36">
        <v>1598369724</v>
      </c>
      <c r="C36">
        <v>5400.9000000953702</v>
      </c>
      <c r="D36" t="s">
        <v>456</v>
      </c>
      <c r="E36" t="s">
        <v>457</v>
      </c>
      <c r="F36" t="s">
        <v>386</v>
      </c>
      <c r="I36">
        <v>1598369724</v>
      </c>
      <c r="J36">
        <f t="shared" si="0"/>
        <v>1.7056779092822654E-3</v>
      </c>
      <c r="K36">
        <f t="shared" si="1"/>
        <v>1.7056779092822654</v>
      </c>
      <c r="L36">
        <f t="shared" si="2"/>
        <v>13.798347118217198</v>
      </c>
      <c r="M36">
        <f t="shared" si="3"/>
        <v>394.54599999999999</v>
      </c>
      <c r="N36">
        <f t="shared" si="4"/>
        <v>242.80207185433721</v>
      </c>
      <c r="O36">
        <f t="shared" si="5"/>
        <v>24.452105419298526</v>
      </c>
      <c r="P36">
        <f t="shared" si="6"/>
        <v>39.733929414532795</v>
      </c>
      <c r="Q36">
        <f t="shared" si="7"/>
        <v>0.15501265077795645</v>
      </c>
      <c r="R36">
        <f t="shared" si="8"/>
        <v>2.9360156770560826</v>
      </c>
      <c r="S36">
        <f t="shared" si="9"/>
        <v>0.15060527986233835</v>
      </c>
      <c r="T36">
        <f t="shared" si="10"/>
        <v>9.4513846826166564E-2</v>
      </c>
      <c r="U36">
        <f t="shared" si="11"/>
        <v>77.200728543503985</v>
      </c>
      <c r="V36">
        <f t="shared" si="12"/>
        <v>24.25927621423951</v>
      </c>
      <c r="W36">
        <f t="shared" si="13"/>
        <v>24.25927621423951</v>
      </c>
      <c r="X36">
        <f t="shared" si="14"/>
        <v>3.0419391605600063</v>
      </c>
      <c r="Y36">
        <f t="shared" si="15"/>
        <v>63.475161286701322</v>
      </c>
      <c r="Z36">
        <f t="shared" si="16"/>
        <v>1.9295245522972799</v>
      </c>
      <c r="AA36">
        <f t="shared" si="17"/>
        <v>3.0398103969867889</v>
      </c>
      <c r="AB36">
        <f t="shared" si="18"/>
        <v>1.1124146082627264</v>
      </c>
      <c r="AC36">
        <f t="shared" si="19"/>
        <v>-75.220395799347912</v>
      </c>
      <c r="AD36">
        <f t="shared" si="20"/>
        <v>-1.848186818788057</v>
      </c>
      <c r="AE36">
        <f t="shared" si="21"/>
        <v>-0.13215371182931071</v>
      </c>
      <c r="AF36">
        <f t="shared" si="22"/>
        <v>-7.7864612881839435E-6</v>
      </c>
      <c r="AG36">
        <f t="shared" si="23"/>
        <v>13.810596063946562</v>
      </c>
      <c r="AH36">
        <f t="shared" si="24"/>
        <v>1.7064632372062456</v>
      </c>
      <c r="AI36">
        <f t="shared" si="25"/>
        <v>13.798347118217198</v>
      </c>
      <c r="AJ36">
        <v>419.11398397903201</v>
      </c>
      <c r="AK36">
        <v>402.27073939393898</v>
      </c>
      <c r="AL36">
        <v>-3.4021355368024597E-5</v>
      </c>
      <c r="AM36">
        <v>67.049168956549707</v>
      </c>
      <c r="AN36">
        <f t="shared" si="26"/>
        <v>1.7056779092822654</v>
      </c>
      <c r="AO36">
        <v>17.153804627618999</v>
      </c>
      <c r="AP36">
        <v>19.1610290909091</v>
      </c>
      <c r="AQ36">
        <v>-8.0754208754464205E-6</v>
      </c>
      <c r="AR36">
        <v>78.430000000000007</v>
      </c>
      <c r="AS36">
        <v>22</v>
      </c>
      <c r="AT36">
        <v>4</v>
      </c>
      <c r="AU36">
        <f t="shared" si="27"/>
        <v>1</v>
      </c>
      <c r="AV36">
        <f t="shared" si="28"/>
        <v>0</v>
      </c>
      <c r="AW36">
        <f t="shared" si="29"/>
        <v>53568.916852464514</v>
      </c>
      <c r="AX36" t="s">
        <v>430</v>
      </c>
      <c r="AY36">
        <v>8242.0300000000007</v>
      </c>
      <c r="AZ36">
        <v>624.05461538461498</v>
      </c>
      <c r="BA36">
        <v>3234.34</v>
      </c>
      <c r="BB36">
        <f t="shared" si="30"/>
        <v>0.80705348992851245</v>
      </c>
      <c r="BC36">
        <v>-2.02953653224708</v>
      </c>
      <c r="BD36" t="s">
        <v>458</v>
      </c>
      <c r="BE36">
        <v>8241.7199999999993</v>
      </c>
      <c r="BF36">
        <v>865.01723076923099</v>
      </c>
      <c r="BG36">
        <v>2509.31</v>
      </c>
      <c r="BH36">
        <f t="shared" si="31"/>
        <v>0.65527685667803859</v>
      </c>
      <c r="BI36">
        <v>0.5</v>
      </c>
      <c r="BJ36">
        <f t="shared" si="32"/>
        <v>336.66443427175199</v>
      </c>
      <c r="BK36">
        <f t="shared" si="33"/>
        <v>13.798347118217198</v>
      </c>
      <c r="BL36">
        <f t="shared" si="34"/>
        <v>110.30420612244188</v>
      </c>
      <c r="BM36">
        <f t="shared" si="35"/>
        <v>4.7013827536318185E-2</v>
      </c>
      <c r="BN36">
        <f t="shared" si="36"/>
        <v>0.28893600232733307</v>
      </c>
      <c r="BO36">
        <f t="shared" si="37"/>
        <v>591.10120031822203</v>
      </c>
      <c r="BP36" t="s">
        <v>388</v>
      </c>
      <c r="BQ36">
        <v>0</v>
      </c>
      <c r="BR36">
        <f t="shared" si="38"/>
        <v>591.10120031822203</v>
      </c>
      <c r="BS36">
        <f t="shared" si="39"/>
        <v>0.7644367573881975</v>
      </c>
      <c r="BT36">
        <f t="shared" si="40"/>
        <v>0.85720218231902057</v>
      </c>
      <c r="BU36">
        <f t="shared" si="41"/>
        <v>0.27429606439164228</v>
      </c>
      <c r="BV36">
        <f t="shared" si="42"/>
        <v>0.87218569041043981</v>
      </c>
      <c r="BW36">
        <f t="shared" si="43"/>
        <v>0.27775890110453588</v>
      </c>
      <c r="BX36">
        <f t="shared" si="44"/>
        <v>0.58576086216639522</v>
      </c>
      <c r="BY36">
        <f t="shared" si="45"/>
        <v>0.41423913783360478</v>
      </c>
      <c r="DH36">
        <f t="shared" si="46"/>
        <v>400.08600000000001</v>
      </c>
      <c r="DI36">
        <f t="shared" si="47"/>
        <v>336.66443427175199</v>
      </c>
      <c r="DJ36">
        <f t="shared" si="48"/>
        <v>0.84148016744337961</v>
      </c>
      <c r="DK36">
        <f t="shared" si="49"/>
        <v>0.19296033488675932</v>
      </c>
      <c r="DL36" t="s">
        <v>389</v>
      </c>
      <c r="DM36">
        <v>2</v>
      </c>
      <c r="DN36" t="b">
        <v>1</v>
      </c>
      <c r="DO36">
        <v>1598369724</v>
      </c>
      <c r="DP36">
        <v>394.54599999999999</v>
      </c>
      <c r="DQ36">
        <v>411.923</v>
      </c>
      <c r="DR36">
        <v>19.159600000000001</v>
      </c>
      <c r="DS36">
        <v>17.151499999999999</v>
      </c>
      <c r="DT36">
        <v>394.71</v>
      </c>
      <c r="DU36">
        <v>19.163599999999999</v>
      </c>
      <c r="DV36">
        <v>500.10500000000002</v>
      </c>
      <c r="DW36">
        <v>100.608</v>
      </c>
      <c r="DX36">
        <v>9.9976800000000005E-2</v>
      </c>
      <c r="DY36">
        <v>24.247599999999998</v>
      </c>
      <c r="DZ36">
        <v>23.372199999999999</v>
      </c>
      <c r="EA36">
        <v>999.9</v>
      </c>
      <c r="EB36">
        <v>0</v>
      </c>
      <c r="EC36">
        <v>0</v>
      </c>
      <c r="ED36">
        <v>9976.25</v>
      </c>
      <c r="EE36">
        <v>0</v>
      </c>
      <c r="EF36">
        <v>44.092500000000001</v>
      </c>
      <c r="EG36">
        <v>-17.395099999999999</v>
      </c>
      <c r="EH36">
        <v>402.23500000000001</v>
      </c>
      <c r="EI36">
        <v>419.11200000000002</v>
      </c>
      <c r="EJ36">
        <v>2.0095399999999999</v>
      </c>
      <c r="EK36">
        <v>411.923</v>
      </c>
      <c r="EL36">
        <v>17.151499999999999</v>
      </c>
      <c r="EM36">
        <v>1.92774</v>
      </c>
      <c r="EN36">
        <v>1.72557</v>
      </c>
      <c r="EO36">
        <v>16.863</v>
      </c>
      <c r="EP36">
        <v>15.128399999999999</v>
      </c>
      <c r="EQ36">
        <v>400.08600000000001</v>
      </c>
      <c r="ER36">
        <v>0.95004100000000002</v>
      </c>
      <c r="ES36">
        <v>4.9959099999999999E-2</v>
      </c>
      <c r="ET36">
        <v>0</v>
      </c>
      <c r="EU36">
        <v>864.93899999999996</v>
      </c>
      <c r="EV36">
        <v>4.9998699999999996</v>
      </c>
      <c r="EW36">
        <v>3815.72</v>
      </c>
      <c r="EX36">
        <v>2943.74</v>
      </c>
      <c r="EY36">
        <v>39.75</v>
      </c>
      <c r="EZ36">
        <v>42.875</v>
      </c>
      <c r="FA36">
        <v>41.75</v>
      </c>
      <c r="FB36">
        <v>43.186999999999998</v>
      </c>
      <c r="FC36">
        <v>42.311999999999998</v>
      </c>
      <c r="FD36">
        <v>375.35</v>
      </c>
      <c r="FE36">
        <v>19.739999999999998</v>
      </c>
      <c r="FF36">
        <v>0</v>
      </c>
      <c r="FG36">
        <v>299.09999990463302</v>
      </c>
      <c r="FH36">
        <v>0</v>
      </c>
      <c r="FI36">
        <v>865.01723076923099</v>
      </c>
      <c r="FJ36">
        <v>-0.23822223639125101</v>
      </c>
      <c r="FK36">
        <v>33.678974423457298</v>
      </c>
      <c r="FL36">
        <v>3813.7996153846202</v>
      </c>
      <c r="FM36">
        <v>15</v>
      </c>
      <c r="FN36">
        <v>1598369747</v>
      </c>
      <c r="FO36" t="s">
        <v>459</v>
      </c>
      <c r="FP36">
        <v>1598369747</v>
      </c>
      <c r="FQ36">
        <v>1598369742</v>
      </c>
      <c r="FR36">
        <v>19</v>
      </c>
      <c r="FS36">
        <v>1.7000000000000001E-2</v>
      </c>
      <c r="FT36">
        <v>-1E-3</v>
      </c>
      <c r="FU36">
        <v>-0.16400000000000001</v>
      </c>
      <c r="FV36">
        <v>-4.0000000000000001E-3</v>
      </c>
      <c r="FW36">
        <v>412</v>
      </c>
      <c r="FX36">
        <v>17</v>
      </c>
      <c r="FY36">
        <v>0.1</v>
      </c>
      <c r="FZ36">
        <v>0.06</v>
      </c>
      <c r="GA36">
        <v>394.60525000000001</v>
      </c>
      <c r="GB36">
        <v>-0.33839097744361402</v>
      </c>
      <c r="GC36">
        <v>3.6388013136197897E-2</v>
      </c>
      <c r="GD36">
        <v>1</v>
      </c>
      <c r="GE36">
        <v>19.163975000000001</v>
      </c>
      <c r="GF36">
        <v>-9.2526315789583403E-3</v>
      </c>
      <c r="GG36">
        <v>1.09493150470722E-3</v>
      </c>
      <c r="GH36">
        <v>1</v>
      </c>
      <c r="GI36">
        <v>2</v>
      </c>
      <c r="GJ36">
        <v>2</v>
      </c>
      <c r="GK36" t="s">
        <v>391</v>
      </c>
      <c r="GL36">
        <v>2.9300099999999998</v>
      </c>
      <c r="GM36">
        <v>2.6715599999999999</v>
      </c>
      <c r="GN36">
        <v>8.9005899999999999E-2</v>
      </c>
      <c r="GO36">
        <v>9.0546500000000002E-2</v>
      </c>
      <c r="GP36">
        <v>8.7847499999999995E-2</v>
      </c>
      <c r="GQ36">
        <v>8.0324999999999994E-2</v>
      </c>
      <c r="GR36">
        <v>28822.7</v>
      </c>
      <c r="GS36">
        <v>29935.9</v>
      </c>
      <c r="GT36">
        <v>28488.5</v>
      </c>
      <c r="GU36">
        <v>29049.1</v>
      </c>
      <c r="GV36">
        <v>39878.6</v>
      </c>
      <c r="GW36">
        <v>38474.9</v>
      </c>
      <c r="GX36">
        <v>47722.8</v>
      </c>
      <c r="GY36">
        <v>45661.5</v>
      </c>
      <c r="GZ36">
        <v>1.9268000000000001</v>
      </c>
      <c r="HA36">
        <v>2.6961300000000001</v>
      </c>
      <c r="HB36">
        <v>8.56817E-2</v>
      </c>
      <c r="HC36">
        <v>0</v>
      </c>
      <c r="HD36">
        <v>100</v>
      </c>
      <c r="HE36">
        <v>100</v>
      </c>
      <c r="HF36">
        <v>-0.16400000000000001</v>
      </c>
      <c r="HG36">
        <v>-4.0000000000000001E-3</v>
      </c>
      <c r="HH36">
        <v>-0.18129999999990801</v>
      </c>
      <c r="HI36">
        <v>0</v>
      </c>
      <c r="HJ36">
        <v>0</v>
      </c>
      <c r="HK36">
        <v>0</v>
      </c>
      <c r="HL36">
        <v>-2.5818181818131301E-3</v>
      </c>
      <c r="HM36">
        <v>0</v>
      </c>
      <c r="HN36">
        <v>0</v>
      </c>
      <c r="HO36">
        <v>0</v>
      </c>
      <c r="HP36">
        <v>-1</v>
      </c>
      <c r="HQ36">
        <v>-1</v>
      </c>
      <c r="HR36">
        <v>-1</v>
      </c>
      <c r="HS36">
        <v>-1</v>
      </c>
      <c r="HT36">
        <v>4.7</v>
      </c>
      <c r="HU36">
        <v>4.7</v>
      </c>
      <c r="HV36">
        <v>0.153809</v>
      </c>
      <c r="HW36">
        <v>4.99878</v>
      </c>
      <c r="HX36">
        <v>2.6025399999999999</v>
      </c>
      <c r="HY36">
        <v>2.9370099999999999</v>
      </c>
      <c r="HZ36">
        <v>2.6025399999999999</v>
      </c>
      <c r="IA36">
        <v>2.4523899999999998</v>
      </c>
      <c r="IB36">
        <v>32.0244</v>
      </c>
      <c r="IC36">
        <v>24.148800000000001</v>
      </c>
      <c r="ID36">
        <v>2</v>
      </c>
      <c r="IE36">
        <v>469.24599999999998</v>
      </c>
      <c r="IF36">
        <v>1288.74</v>
      </c>
      <c r="IG36">
        <v>22</v>
      </c>
      <c r="IH36">
        <v>27.188199999999998</v>
      </c>
      <c r="II36">
        <v>30</v>
      </c>
      <c r="IJ36">
        <v>27.437100000000001</v>
      </c>
      <c r="IK36">
        <v>27.456199999999999</v>
      </c>
      <c r="IL36">
        <v>-1</v>
      </c>
      <c r="IM36">
        <v>3.8978199999999998</v>
      </c>
      <c r="IN36">
        <v>51.2607</v>
      </c>
      <c r="IO36">
        <v>22</v>
      </c>
      <c r="IP36">
        <v>400</v>
      </c>
      <c r="IQ36">
        <v>16.275500000000001</v>
      </c>
      <c r="IR36">
        <v>101.289</v>
      </c>
      <c r="IS36">
        <v>100.831</v>
      </c>
    </row>
    <row r="37" spans="1:253" x14ac:dyDescent="0.35">
      <c r="A37">
        <v>19</v>
      </c>
      <c r="B37">
        <v>1598370024</v>
      </c>
      <c r="C37">
        <v>5700.9000000953702</v>
      </c>
      <c r="D37" t="s">
        <v>460</v>
      </c>
      <c r="E37" t="s">
        <v>461</v>
      </c>
      <c r="F37" t="s">
        <v>386</v>
      </c>
      <c r="I37">
        <v>1598370024</v>
      </c>
      <c r="J37">
        <f t="shared" si="0"/>
        <v>1.7634561618677478E-3</v>
      </c>
      <c r="K37">
        <f t="shared" si="1"/>
        <v>1.7634561618677478</v>
      </c>
      <c r="L37">
        <f t="shared" si="2"/>
        <v>13.943990300185382</v>
      </c>
      <c r="M37">
        <f t="shared" si="3"/>
        <v>393.23399999999998</v>
      </c>
      <c r="N37">
        <f t="shared" si="4"/>
        <v>244.26524764480735</v>
      </c>
      <c r="O37">
        <f t="shared" si="5"/>
        <v>24.598702867491529</v>
      </c>
      <c r="P37">
        <f t="shared" si="6"/>
        <v>39.600583450417801</v>
      </c>
      <c r="Q37">
        <f t="shared" si="7"/>
        <v>0.15981972981715054</v>
      </c>
      <c r="R37">
        <f t="shared" si="8"/>
        <v>2.9427759526320543</v>
      </c>
      <c r="S37">
        <f t="shared" si="9"/>
        <v>0.15514962484922881</v>
      </c>
      <c r="T37">
        <f t="shared" si="10"/>
        <v>9.7376738806407709E-2</v>
      </c>
      <c r="U37">
        <f t="shared" si="11"/>
        <v>77.200728543503985</v>
      </c>
      <c r="V37">
        <f t="shared" si="12"/>
        <v>24.264660083982307</v>
      </c>
      <c r="W37">
        <f t="shared" si="13"/>
        <v>24.264660083982307</v>
      </c>
      <c r="X37">
        <f t="shared" si="14"/>
        <v>3.0429211664206037</v>
      </c>
      <c r="Y37">
        <f t="shared" si="15"/>
        <v>63.299340684324704</v>
      </c>
      <c r="Z37">
        <f t="shared" si="16"/>
        <v>1.9265347393618502</v>
      </c>
      <c r="AA37">
        <f t="shared" si="17"/>
        <v>3.0435304989502563</v>
      </c>
      <c r="AB37">
        <f t="shared" si="18"/>
        <v>1.1163864270587536</v>
      </c>
      <c r="AC37">
        <f t="shared" si="19"/>
        <v>-77.768416738367677</v>
      </c>
      <c r="AD37">
        <f t="shared" si="20"/>
        <v>0.52988080623718758</v>
      </c>
      <c r="AE37">
        <f t="shared" si="21"/>
        <v>3.7806751461117866E-2</v>
      </c>
      <c r="AF37">
        <f t="shared" si="22"/>
        <v>-6.3716538534208667E-7</v>
      </c>
      <c r="AG37">
        <f t="shared" si="23"/>
        <v>13.961119532279445</v>
      </c>
      <c r="AH37">
        <f t="shared" si="24"/>
        <v>1.76606039335508</v>
      </c>
      <c r="AI37">
        <f t="shared" si="25"/>
        <v>13.943990300185382</v>
      </c>
      <c r="AJ37">
        <v>417.93165672381002</v>
      </c>
      <c r="AK37">
        <v>400.90657575757598</v>
      </c>
      <c r="AL37">
        <v>-3.4698070291785297E-5</v>
      </c>
      <c r="AM37">
        <v>67.05</v>
      </c>
      <c r="AN37">
        <f t="shared" si="26"/>
        <v>1.7634561618677478</v>
      </c>
      <c r="AO37">
        <v>17.051562728571401</v>
      </c>
      <c r="AP37">
        <v>19.127520000000001</v>
      </c>
      <c r="AQ37">
        <v>-2.60959514893183E-6</v>
      </c>
      <c r="AR37">
        <v>78.430000000000007</v>
      </c>
      <c r="AS37">
        <v>21</v>
      </c>
      <c r="AT37">
        <v>4</v>
      </c>
      <c r="AU37">
        <f t="shared" si="27"/>
        <v>1</v>
      </c>
      <c r="AV37">
        <f t="shared" si="28"/>
        <v>0</v>
      </c>
      <c r="AW37">
        <f t="shared" si="29"/>
        <v>53763.199229287449</v>
      </c>
      <c r="AX37" t="s">
        <v>430</v>
      </c>
      <c r="AY37">
        <v>8242.0300000000007</v>
      </c>
      <c r="AZ37">
        <v>624.05461538461498</v>
      </c>
      <c r="BA37">
        <v>3234.34</v>
      </c>
      <c r="BB37">
        <f t="shared" si="30"/>
        <v>0.80705348992851245</v>
      </c>
      <c r="BC37">
        <v>-2.02953653224708</v>
      </c>
      <c r="BD37" t="s">
        <v>462</v>
      </c>
      <c r="BE37">
        <v>8241.8700000000008</v>
      </c>
      <c r="BF37">
        <v>862.40887999999995</v>
      </c>
      <c r="BG37">
        <v>2508.9</v>
      </c>
      <c r="BH37">
        <f t="shared" si="31"/>
        <v>0.6562601618239069</v>
      </c>
      <c r="BI37">
        <v>0.5</v>
      </c>
      <c r="BJ37">
        <f t="shared" si="32"/>
        <v>336.66443427175199</v>
      </c>
      <c r="BK37">
        <f t="shared" si="33"/>
        <v>13.943990300185382</v>
      </c>
      <c r="BL37">
        <f t="shared" si="34"/>
        <v>110.46972805776701</v>
      </c>
      <c r="BM37">
        <f t="shared" si="35"/>
        <v>4.7446433915674026E-2</v>
      </c>
      <c r="BN37">
        <f t="shared" si="36"/>
        <v>0.289146637968831</v>
      </c>
      <c r="BO37">
        <f t="shared" si="37"/>
        <v>591.07844655930023</v>
      </c>
      <c r="BP37" t="s">
        <v>388</v>
      </c>
      <c r="BQ37">
        <v>0</v>
      </c>
      <c r="BR37">
        <f t="shared" si="38"/>
        <v>591.07844655930023</v>
      </c>
      <c r="BS37">
        <f t="shared" si="39"/>
        <v>0.76440733127693405</v>
      </c>
      <c r="BT37">
        <f t="shared" si="40"/>
        <v>0.85852154338660192</v>
      </c>
      <c r="BU37">
        <f t="shared" si="41"/>
        <v>0.27444881459260206</v>
      </c>
      <c r="BV37">
        <f t="shared" si="42"/>
        <v>0.87354174164050979</v>
      </c>
      <c r="BW37">
        <f t="shared" si="43"/>
        <v>0.27791597205256952</v>
      </c>
      <c r="BX37">
        <f t="shared" si="44"/>
        <v>0.58841414086859301</v>
      </c>
      <c r="BY37">
        <f t="shared" si="45"/>
        <v>0.41158585913140699</v>
      </c>
      <c r="DH37">
        <f t="shared" si="46"/>
        <v>400.08600000000001</v>
      </c>
      <c r="DI37">
        <f t="shared" si="47"/>
        <v>336.66443427175199</v>
      </c>
      <c r="DJ37">
        <f t="shared" si="48"/>
        <v>0.84148016744337961</v>
      </c>
      <c r="DK37">
        <f t="shared" si="49"/>
        <v>0.19296033488675932</v>
      </c>
      <c r="DL37" t="s">
        <v>389</v>
      </c>
      <c r="DM37">
        <v>2</v>
      </c>
      <c r="DN37" t="b">
        <v>1</v>
      </c>
      <c r="DO37">
        <v>1598370024</v>
      </c>
      <c r="DP37">
        <v>393.23399999999998</v>
      </c>
      <c r="DQ37">
        <v>410.82299999999998</v>
      </c>
      <c r="DR37">
        <v>19.130500000000001</v>
      </c>
      <c r="DS37">
        <v>17.051500000000001</v>
      </c>
      <c r="DT37">
        <v>393.41800000000001</v>
      </c>
      <c r="DU37">
        <v>19.131499999999999</v>
      </c>
      <c r="DV37">
        <v>499.935</v>
      </c>
      <c r="DW37">
        <v>100.605</v>
      </c>
      <c r="DX37">
        <v>9.9881700000000004E-2</v>
      </c>
      <c r="DY37">
        <v>24.268000000000001</v>
      </c>
      <c r="DZ37">
        <v>23.3706</v>
      </c>
      <c r="EA37">
        <v>999.9</v>
      </c>
      <c r="EB37">
        <v>0</v>
      </c>
      <c r="EC37">
        <v>0</v>
      </c>
      <c r="ED37">
        <v>10015</v>
      </c>
      <c r="EE37">
        <v>0</v>
      </c>
      <c r="EF37">
        <v>45.282499999999999</v>
      </c>
      <c r="EG37">
        <v>-17.569500000000001</v>
      </c>
      <c r="EH37">
        <v>400.92200000000003</v>
      </c>
      <c r="EI37">
        <v>417.95</v>
      </c>
      <c r="EJ37">
        <v>2.0762399999999999</v>
      </c>
      <c r="EK37">
        <v>410.82299999999998</v>
      </c>
      <c r="EL37">
        <v>17.051500000000001</v>
      </c>
      <c r="EM37">
        <v>1.92435</v>
      </c>
      <c r="EN37">
        <v>1.7154700000000001</v>
      </c>
      <c r="EO37">
        <v>16.8352</v>
      </c>
      <c r="EP37">
        <v>15.037100000000001</v>
      </c>
      <c r="EQ37">
        <v>400.08600000000001</v>
      </c>
      <c r="ER37">
        <v>0.95004</v>
      </c>
      <c r="ES37">
        <v>4.9960400000000002E-2</v>
      </c>
      <c r="ET37">
        <v>0</v>
      </c>
      <c r="EU37">
        <v>862.43100000000004</v>
      </c>
      <c r="EV37">
        <v>4.9998699999999996</v>
      </c>
      <c r="EW37">
        <v>3796.99</v>
      </c>
      <c r="EX37">
        <v>2943.74</v>
      </c>
      <c r="EY37">
        <v>39.936999999999998</v>
      </c>
      <c r="EZ37">
        <v>43</v>
      </c>
      <c r="FA37">
        <v>41.875</v>
      </c>
      <c r="FB37">
        <v>43.311999999999998</v>
      </c>
      <c r="FC37">
        <v>42.436999999999998</v>
      </c>
      <c r="FD37">
        <v>375.35</v>
      </c>
      <c r="FE37">
        <v>19.739999999999998</v>
      </c>
      <c r="FF37">
        <v>0</v>
      </c>
      <c r="FG37">
        <v>298.89999985694902</v>
      </c>
      <c r="FH37">
        <v>0</v>
      </c>
      <c r="FI37">
        <v>862.40887999999995</v>
      </c>
      <c r="FJ37">
        <v>-1.05892308095013</v>
      </c>
      <c r="FK37">
        <v>68.016154024778203</v>
      </c>
      <c r="FL37">
        <v>3790.5956000000001</v>
      </c>
      <c r="FM37">
        <v>15</v>
      </c>
      <c r="FN37">
        <v>1598370046</v>
      </c>
      <c r="FO37" t="s">
        <v>463</v>
      </c>
      <c r="FP37">
        <v>1598370046</v>
      </c>
      <c r="FQ37">
        <v>1598370044</v>
      </c>
      <c r="FR37">
        <v>20</v>
      </c>
      <c r="FS37">
        <v>-1.9E-2</v>
      </c>
      <c r="FT37">
        <v>2E-3</v>
      </c>
      <c r="FU37">
        <v>-0.184</v>
      </c>
      <c r="FV37">
        <v>-1E-3</v>
      </c>
      <c r="FW37">
        <v>411</v>
      </c>
      <c r="FX37">
        <v>17</v>
      </c>
      <c r="FY37">
        <v>0.04</v>
      </c>
      <c r="FZ37">
        <v>0.03</v>
      </c>
      <c r="GA37">
        <v>393.27057142857097</v>
      </c>
      <c r="GB37">
        <v>-0.17844155844113099</v>
      </c>
      <c r="GC37">
        <v>2.4377138838653702E-2</v>
      </c>
      <c r="GD37">
        <v>1</v>
      </c>
      <c r="GE37">
        <v>19.127852380952401</v>
      </c>
      <c r="GF37">
        <v>1.5428571428707E-3</v>
      </c>
      <c r="GG37">
        <v>3.9954622787413203E-4</v>
      </c>
      <c r="GH37">
        <v>1</v>
      </c>
      <c r="GI37">
        <v>2</v>
      </c>
      <c r="GJ37">
        <v>2</v>
      </c>
      <c r="GK37" t="s">
        <v>391</v>
      </c>
      <c r="GL37">
        <v>2.9295399999999998</v>
      </c>
      <c r="GM37">
        <v>2.6718000000000002</v>
      </c>
      <c r="GN37">
        <v>8.8775599999999996E-2</v>
      </c>
      <c r="GO37">
        <v>9.0354699999999996E-2</v>
      </c>
      <c r="GP37">
        <v>8.7734199999999998E-2</v>
      </c>
      <c r="GQ37">
        <v>7.9973699999999995E-2</v>
      </c>
      <c r="GR37">
        <v>28828.6</v>
      </c>
      <c r="GS37">
        <v>29942.3</v>
      </c>
      <c r="GT37">
        <v>28487.200000000001</v>
      </c>
      <c r="GU37">
        <v>29049.200000000001</v>
      </c>
      <c r="GV37">
        <v>39881.9</v>
      </c>
      <c r="GW37">
        <v>38490.5</v>
      </c>
      <c r="GX37">
        <v>47720.9</v>
      </c>
      <c r="GY37">
        <v>45662.7</v>
      </c>
      <c r="GZ37">
        <v>1.92953</v>
      </c>
      <c r="HA37">
        <v>2.6950799999999999</v>
      </c>
      <c r="HB37">
        <v>8.3904699999999999E-2</v>
      </c>
      <c r="HC37">
        <v>0</v>
      </c>
      <c r="HD37">
        <v>100</v>
      </c>
      <c r="HE37">
        <v>100</v>
      </c>
      <c r="HF37">
        <v>-0.184</v>
      </c>
      <c r="HG37">
        <v>-1E-3</v>
      </c>
      <c r="HH37">
        <v>-0.16445454545447499</v>
      </c>
      <c r="HI37">
        <v>0</v>
      </c>
      <c r="HJ37">
        <v>0</v>
      </c>
      <c r="HK37">
        <v>0</v>
      </c>
      <c r="HL37">
        <v>-3.82000000000104E-3</v>
      </c>
      <c r="HM37">
        <v>0</v>
      </c>
      <c r="HN37">
        <v>0</v>
      </c>
      <c r="HO37">
        <v>0</v>
      </c>
      <c r="HP37">
        <v>-1</v>
      </c>
      <c r="HQ37">
        <v>-1</v>
      </c>
      <c r="HR37">
        <v>-1</v>
      </c>
      <c r="HS37">
        <v>-1</v>
      </c>
      <c r="HT37">
        <v>4.5999999999999996</v>
      </c>
      <c r="HU37">
        <v>4.7</v>
      </c>
      <c r="HV37">
        <v>0.153809</v>
      </c>
      <c r="HW37">
        <v>4.99878</v>
      </c>
      <c r="HX37">
        <v>2.6025399999999999</v>
      </c>
      <c r="HY37">
        <v>2.9382299999999999</v>
      </c>
      <c r="HZ37">
        <v>2.6025399999999999</v>
      </c>
      <c r="IA37">
        <v>2.4499499999999999</v>
      </c>
      <c r="IB37">
        <v>32.046399999999998</v>
      </c>
      <c r="IC37">
        <v>24.148800000000001</v>
      </c>
      <c r="ID37">
        <v>2</v>
      </c>
      <c r="IE37">
        <v>471.03199999999998</v>
      </c>
      <c r="IF37">
        <v>1287.73</v>
      </c>
      <c r="IG37">
        <v>22.000399999999999</v>
      </c>
      <c r="IH37">
        <v>27.2088</v>
      </c>
      <c r="II37">
        <v>30.0002</v>
      </c>
      <c r="IJ37">
        <v>27.457899999999999</v>
      </c>
      <c r="IK37">
        <v>27.477</v>
      </c>
      <c r="IL37">
        <v>-1</v>
      </c>
      <c r="IM37">
        <v>3.8978199999999998</v>
      </c>
      <c r="IN37">
        <v>51.2607</v>
      </c>
      <c r="IO37">
        <v>22</v>
      </c>
      <c r="IP37">
        <v>400</v>
      </c>
      <c r="IQ37">
        <v>16.275500000000001</v>
      </c>
      <c r="IR37">
        <v>101.285</v>
      </c>
      <c r="IS37">
        <v>100.833</v>
      </c>
    </row>
    <row r="38" spans="1:253" x14ac:dyDescent="0.35">
      <c r="A38">
        <v>20</v>
      </c>
      <c r="B38">
        <v>1598370324.0999999</v>
      </c>
      <c r="C38">
        <v>6001</v>
      </c>
      <c r="D38" t="s">
        <v>464</v>
      </c>
      <c r="E38" t="s">
        <v>465</v>
      </c>
      <c r="F38" t="s">
        <v>386</v>
      </c>
      <c r="I38">
        <v>1598370324.0999999</v>
      </c>
      <c r="J38">
        <f t="shared" si="0"/>
        <v>1.816215983628627E-3</v>
      </c>
      <c r="K38">
        <f t="shared" si="1"/>
        <v>1.8162159836286271</v>
      </c>
      <c r="L38">
        <f t="shared" si="2"/>
        <v>14.201797267189882</v>
      </c>
      <c r="M38">
        <f t="shared" si="3"/>
        <v>394.31900000000002</v>
      </c>
      <c r="N38">
        <f t="shared" si="4"/>
        <v>246.99559420824306</v>
      </c>
      <c r="O38">
        <f t="shared" si="5"/>
        <v>24.871842231624196</v>
      </c>
      <c r="P38">
        <f t="shared" si="6"/>
        <v>39.706942904670299</v>
      </c>
      <c r="Q38">
        <f t="shared" si="7"/>
        <v>0.16482218657126232</v>
      </c>
      <c r="R38">
        <f t="shared" si="8"/>
        <v>2.9495617617551688</v>
      </c>
      <c r="S38">
        <f t="shared" si="9"/>
        <v>0.15987108477234344</v>
      </c>
      <c r="T38">
        <f t="shared" si="10"/>
        <v>0.10035187617339719</v>
      </c>
      <c r="U38">
        <f t="shared" si="11"/>
        <v>77.198249661990971</v>
      </c>
      <c r="V38">
        <f t="shared" si="12"/>
        <v>24.264993394214216</v>
      </c>
      <c r="W38">
        <f t="shared" si="13"/>
        <v>24.264993394214216</v>
      </c>
      <c r="X38">
        <f t="shared" si="14"/>
        <v>3.04298197057398</v>
      </c>
      <c r="Y38">
        <f t="shared" si="15"/>
        <v>63.269381219458175</v>
      </c>
      <c r="Z38">
        <f t="shared" si="16"/>
        <v>1.9272396449529299</v>
      </c>
      <c r="AA38">
        <f t="shared" si="17"/>
        <v>3.0460858124533341</v>
      </c>
      <c r="AB38">
        <f t="shared" si="18"/>
        <v>1.1157423256210501</v>
      </c>
      <c r="AC38">
        <f t="shared" si="19"/>
        <v>-80.095124878022446</v>
      </c>
      <c r="AD38">
        <f t="shared" si="20"/>
        <v>2.7043355836388625</v>
      </c>
      <c r="AE38">
        <f t="shared" si="21"/>
        <v>0.19252311110542933</v>
      </c>
      <c r="AF38">
        <f t="shared" si="22"/>
        <v>-1.652128718232504E-5</v>
      </c>
      <c r="AG38">
        <f t="shared" si="23"/>
        <v>14.294639708011958</v>
      </c>
      <c r="AH38">
        <f t="shared" si="24"/>
        <v>1.8162995239591018</v>
      </c>
      <c r="AI38">
        <f t="shared" si="25"/>
        <v>14.201797267189882</v>
      </c>
      <c r="AJ38">
        <v>419.40571705127002</v>
      </c>
      <c r="AK38">
        <v>401.936103030303</v>
      </c>
      <c r="AL38">
        <v>2.3796992929736902E-2</v>
      </c>
      <c r="AM38">
        <v>67.048816805914797</v>
      </c>
      <c r="AN38">
        <f t="shared" si="26"/>
        <v>1.8162159836286271</v>
      </c>
      <c r="AO38">
        <v>17.0003516419048</v>
      </c>
      <c r="AP38">
        <v>19.138432727272701</v>
      </c>
      <c r="AQ38">
        <v>3.3823524678341302E-6</v>
      </c>
      <c r="AR38">
        <v>78.430000000000007</v>
      </c>
      <c r="AS38">
        <v>20</v>
      </c>
      <c r="AT38">
        <v>4</v>
      </c>
      <c r="AU38">
        <f t="shared" si="27"/>
        <v>1</v>
      </c>
      <c r="AV38">
        <f t="shared" si="28"/>
        <v>0</v>
      </c>
      <c r="AW38">
        <f t="shared" si="29"/>
        <v>53959.574996403549</v>
      </c>
      <c r="AX38" t="s">
        <v>430</v>
      </c>
      <c r="AY38">
        <v>8242.0300000000007</v>
      </c>
      <c r="AZ38">
        <v>624.05461538461498</v>
      </c>
      <c r="BA38">
        <v>3234.34</v>
      </c>
      <c r="BB38">
        <f t="shared" si="30"/>
        <v>0.80705348992851245</v>
      </c>
      <c r="BC38">
        <v>-2.02953653224708</v>
      </c>
      <c r="BD38" t="s">
        <v>466</v>
      </c>
      <c r="BE38">
        <v>8241.65</v>
      </c>
      <c r="BF38">
        <v>860.50084615384606</v>
      </c>
      <c r="BG38">
        <v>2509.36</v>
      </c>
      <c r="BH38">
        <f t="shared" si="31"/>
        <v>0.65708354076184916</v>
      </c>
      <c r="BI38">
        <v>0.5</v>
      </c>
      <c r="BJ38">
        <f t="shared" si="32"/>
        <v>336.6535098309954</v>
      </c>
      <c r="BK38">
        <f t="shared" si="33"/>
        <v>14.201797267189882</v>
      </c>
      <c r="BL38">
        <f t="shared" si="34"/>
        <v>110.60474012482723</v>
      </c>
      <c r="BM38">
        <f t="shared" si="35"/>
        <v>4.8213766752603616E-2</v>
      </c>
      <c r="BN38">
        <f t="shared" si="36"/>
        <v>0.28891031976280807</v>
      </c>
      <c r="BO38">
        <f t="shared" si="37"/>
        <v>591.10397477802496</v>
      </c>
      <c r="BP38" t="s">
        <v>388</v>
      </c>
      <c r="BQ38">
        <v>0</v>
      </c>
      <c r="BR38">
        <f t="shared" si="38"/>
        <v>591.10397477802496</v>
      </c>
      <c r="BS38">
        <f t="shared" si="39"/>
        <v>0.76444034543547956</v>
      </c>
      <c r="BT38">
        <f t="shared" si="40"/>
        <v>0.85956156642612547</v>
      </c>
      <c r="BU38">
        <f t="shared" si="41"/>
        <v>0.27427743609809391</v>
      </c>
      <c r="BV38">
        <f t="shared" si="42"/>
        <v>0.8745846520682018</v>
      </c>
      <c r="BW38">
        <f t="shared" si="43"/>
        <v>0.27773974611087315</v>
      </c>
      <c r="BX38">
        <f t="shared" si="44"/>
        <v>0.59045875521436542</v>
      </c>
      <c r="BY38">
        <f t="shared" si="45"/>
        <v>0.40954124478563458</v>
      </c>
      <c r="DH38">
        <f t="shared" si="46"/>
        <v>400.07299999999998</v>
      </c>
      <c r="DI38">
        <f t="shared" si="47"/>
        <v>336.6535098309954</v>
      </c>
      <c r="DJ38">
        <f t="shared" si="48"/>
        <v>0.84148020444017824</v>
      </c>
      <c r="DK38">
        <f t="shared" si="49"/>
        <v>0.19296040888035679</v>
      </c>
      <c r="DL38" t="s">
        <v>389</v>
      </c>
      <c r="DM38">
        <v>2</v>
      </c>
      <c r="DN38" t="b">
        <v>1</v>
      </c>
      <c r="DO38">
        <v>1598370324.0999999</v>
      </c>
      <c r="DP38">
        <v>394.31900000000002</v>
      </c>
      <c r="DQ38">
        <v>412.33499999999998</v>
      </c>
      <c r="DR38">
        <v>19.1389</v>
      </c>
      <c r="DS38">
        <v>17.000699999999998</v>
      </c>
      <c r="DT38">
        <v>394.47500000000002</v>
      </c>
      <c r="DU38">
        <v>19.140899999999998</v>
      </c>
      <c r="DV38">
        <v>499.91699999999997</v>
      </c>
      <c r="DW38">
        <v>100.598</v>
      </c>
      <c r="DX38">
        <v>9.9513699999999997E-2</v>
      </c>
      <c r="DY38">
        <v>24.282</v>
      </c>
      <c r="DZ38">
        <v>23.3705</v>
      </c>
      <c r="EA38">
        <v>999.9</v>
      </c>
      <c r="EB38">
        <v>0</v>
      </c>
      <c r="EC38">
        <v>0</v>
      </c>
      <c r="ED38">
        <v>10054.4</v>
      </c>
      <c r="EE38">
        <v>0</v>
      </c>
      <c r="EF38">
        <v>40.194600000000001</v>
      </c>
      <c r="EG38">
        <v>-18.043399999999998</v>
      </c>
      <c r="EH38">
        <v>401.98500000000001</v>
      </c>
      <c r="EI38">
        <v>419.46600000000001</v>
      </c>
      <c r="EJ38">
        <v>2.1388699999999998</v>
      </c>
      <c r="EK38">
        <v>412.33499999999998</v>
      </c>
      <c r="EL38">
        <v>17.000699999999998</v>
      </c>
      <c r="EM38">
        <v>1.9254</v>
      </c>
      <c r="EN38">
        <v>1.71024</v>
      </c>
      <c r="EO38">
        <v>16.843900000000001</v>
      </c>
      <c r="EP38">
        <v>14.989699999999999</v>
      </c>
      <c r="EQ38">
        <v>400.07299999999998</v>
      </c>
      <c r="ER38">
        <v>0.95004100000000002</v>
      </c>
      <c r="ES38">
        <v>4.9959099999999999E-2</v>
      </c>
      <c r="ET38">
        <v>0</v>
      </c>
      <c r="EU38">
        <v>860.69100000000003</v>
      </c>
      <c r="EV38">
        <v>4.9998699999999996</v>
      </c>
      <c r="EW38">
        <v>3740.82</v>
      </c>
      <c r="EX38">
        <v>2943.64</v>
      </c>
      <c r="EY38">
        <v>40.061999999999998</v>
      </c>
      <c r="EZ38">
        <v>43.125</v>
      </c>
      <c r="FA38">
        <v>42</v>
      </c>
      <c r="FB38">
        <v>43.436999999999998</v>
      </c>
      <c r="FC38">
        <v>42.561999999999998</v>
      </c>
      <c r="FD38">
        <v>375.34</v>
      </c>
      <c r="FE38">
        <v>19.739999999999998</v>
      </c>
      <c r="FF38">
        <v>0</v>
      </c>
      <c r="FG38">
        <v>298.89999985694902</v>
      </c>
      <c r="FH38">
        <v>0</v>
      </c>
      <c r="FI38">
        <v>860.50084615384606</v>
      </c>
      <c r="FJ38">
        <v>-9.0940166931022706E-2</v>
      </c>
      <c r="FK38">
        <v>-0.372307734313929</v>
      </c>
      <c r="FL38">
        <v>3740.5303846153802</v>
      </c>
      <c r="FM38">
        <v>15</v>
      </c>
      <c r="FN38">
        <v>1598370343.0999999</v>
      </c>
      <c r="FO38" t="s">
        <v>467</v>
      </c>
      <c r="FP38">
        <v>1598370342.0999999</v>
      </c>
      <c r="FQ38">
        <v>1598370343.0999999</v>
      </c>
      <c r="FR38">
        <v>21</v>
      </c>
      <c r="FS38">
        <v>2.8000000000000001E-2</v>
      </c>
      <c r="FT38">
        <v>0</v>
      </c>
      <c r="FU38">
        <v>-0.156</v>
      </c>
      <c r="FV38">
        <v>-2E-3</v>
      </c>
      <c r="FW38">
        <v>413</v>
      </c>
      <c r="FX38">
        <v>17</v>
      </c>
      <c r="FY38">
        <v>0.08</v>
      </c>
      <c r="FZ38">
        <v>0.04</v>
      </c>
      <c r="GA38">
        <v>394.041285714286</v>
      </c>
      <c r="GB38">
        <v>1.08825974026003</v>
      </c>
      <c r="GC38">
        <v>0.110777831226097</v>
      </c>
      <c r="GD38">
        <v>0</v>
      </c>
      <c r="GE38">
        <v>19.136942857142898</v>
      </c>
      <c r="GF38">
        <v>5.1974025973755E-3</v>
      </c>
      <c r="GG38">
        <v>7.7248604769110797E-4</v>
      </c>
      <c r="GH38">
        <v>1</v>
      </c>
      <c r="GI38">
        <v>1</v>
      </c>
      <c r="GJ38">
        <v>2</v>
      </c>
      <c r="GK38" t="s">
        <v>468</v>
      </c>
      <c r="GL38">
        <v>2.9294600000000002</v>
      </c>
      <c r="GM38">
        <v>2.67177</v>
      </c>
      <c r="GN38">
        <v>8.8947300000000007E-2</v>
      </c>
      <c r="GO38">
        <v>9.0595200000000001E-2</v>
      </c>
      <c r="GP38">
        <v>8.7754600000000002E-2</v>
      </c>
      <c r="GQ38">
        <v>7.9787700000000003E-2</v>
      </c>
      <c r="GR38">
        <v>28821.8</v>
      </c>
      <c r="GS38">
        <v>29934.5</v>
      </c>
      <c r="GT38">
        <v>28485.9</v>
      </c>
      <c r="GU38">
        <v>29049.4</v>
      </c>
      <c r="GV38">
        <v>39879.599999999999</v>
      </c>
      <c r="GW38">
        <v>38498.800000000003</v>
      </c>
      <c r="GX38">
        <v>47719.1</v>
      </c>
      <c r="GY38">
        <v>45663.3</v>
      </c>
      <c r="GZ38">
        <v>1.9304300000000001</v>
      </c>
      <c r="HA38">
        <v>2.6930299999999998</v>
      </c>
      <c r="HB38">
        <v>8.25375E-2</v>
      </c>
      <c r="HC38">
        <v>0</v>
      </c>
      <c r="HD38">
        <v>100</v>
      </c>
      <c r="HE38">
        <v>100</v>
      </c>
      <c r="HF38">
        <v>-0.156</v>
      </c>
      <c r="HG38">
        <v>-2E-3</v>
      </c>
      <c r="HH38">
        <v>-0.183900000000108</v>
      </c>
      <c r="HI38">
        <v>0</v>
      </c>
      <c r="HJ38">
        <v>0</v>
      </c>
      <c r="HK38">
        <v>0</v>
      </c>
      <c r="HL38">
        <v>-1.3499999999986301E-3</v>
      </c>
      <c r="HM38">
        <v>0</v>
      </c>
      <c r="HN38">
        <v>0</v>
      </c>
      <c r="HO38">
        <v>0</v>
      </c>
      <c r="HP38">
        <v>-1</v>
      </c>
      <c r="HQ38">
        <v>-1</v>
      </c>
      <c r="HR38">
        <v>-1</v>
      </c>
      <c r="HS38">
        <v>-1</v>
      </c>
      <c r="HT38">
        <v>4.5999999999999996</v>
      </c>
      <c r="HU38">
        <v>4.7</v>
      </c>
      <c r="HV38">
        <v>0.153809</v>
      </c>
      <c r="HW38">
        <v>4.99878</v>
      </c>
      <c r="HX38">
        <v>2.6025399999999999</v>
      </c>
      <c r="HY38">
        <v>2.9382299999999999</v>
      </c>
      <c r="HZ38">
        <v>2.6025399999999999</v>
      </c>
      <c r="IA38">
        <v>2.4389599999999998</v>
      </c>
      <c r="IB38">
        <v>32.068399999999997</v>
      </c>
      <c r="IC38">
        <v>24.14</v>
      </c>
      <c r="ID38">
        <v>2</v>
      </c>
      <c r="IE38">
        <v>471.75</v>
      </c>
      <c r="IF38">
        <v>1285.43</v>
      </c>
      <c r="IG38">
        <v>22</v>
      </c>
      <c r="IH38">
        <v>27.231999999999999</v>
      </c>
      <c r="II38">
        <v>30.0002</v>
      </c>
      <c r="IJ38">
        <v>27.481100000000001</v>
      </c>
      <c r="IK38">
        <v>27.502500000000001</v>
      </c>
      <c r="IL38">
        <v>-1</v>
      </c>
      <c r="IM38">
        <v>3.8978199999999998</v>
      </c>
      <c r="IN38">
        <v>51.2607</v>
      </c>
      <c r="IO38">
        <v>22</v>
      </c>
      <c r="IP38">
        <v>400</v>
      </c>
      <c r="IQ38">
        <v>16.275500000000001</v>
      </c>
      <c r="IR38">
        <v>101.28100000000001</v>
      </c>
      <c r="IS38">
        <v>100.834</v>
      </c>
    </row>
    <row r="39" spans="1:253" x14ac:dyDescent="0.35">
      <c r="A39">
        <v>21</v>
      </c>
      <c r="B39">
        <v>1598370624.0999999</v>
      </c>
      <c r="C39">
        <v>6301</v>
      </c>
      <c r="D39" t="s">
        <v>469</v>
      </c>
      <c r="E39" t="s">
        <v>470</v>
      </c>
      <c r="F39" t="s">
        <v>386</v>
      </c>
      <c r="I39">
        <v>1598370624.0999999</v>
      </c>
      <c r="J39">
        <f t="shared" si="0"/>
        <v>1.8562994604179193E-3</v>
      </c>
      <c r="K39">
        <f t="shared" si="1"/>
        <v>1.8562994604179193</v>
      </c>
      <c r="L39">
        <f t="shared" si="2"/>
        <v>14.453040210526373</v>
      </c>
      <c r="M39">
        <f t="shared" si="3"/>
        <v>398.52199999999999</v>
      </c>
      <c r="N39">
        <f t="shared" si="4"/>
        <v>251.95975353746391</v>
      </c>
      <c r="O39">
        <f t="shared" si="5"/>
        <v>25.373267212262657</v>
      </c>
      <c r="P39">
        <f t="shared" si="6"/>
        <v>40.132620603082991</v>
      </c>
      <c r="Q39">
        <f t="shared" si="7"/>
        <v>0.16884394087970195</v>
      </c>
      <c r="R39">
        <f t="shared" si="8"/>
        <v>2.9464779559752907</v>
      </c>
      <c r="S39">
        <f t="shared" si="9"/>
        <v>0.16364711475600047</v>
      </c>
      <c r="T39">
        <f t="shared" si="10"/>
        <v>0.10273303690406252</v>
      </c>
      <c r="U39">
        <f t="shared" si="11"/>
        <v>77.194449660974243</v>
      </c>
      <c r="V39">
        <f t="shared" si="12"/>
        <v>24.27546721696725</v>
      </c>
      <c r="W39">
        <f t="shared" si="13"/>
        <v>24.27546721696725</v>
      </c>
      <c r="X39">
        <f t="shared" si="14"/>
        <v>3.0448931999573876</v>
      </c>
      <c r="Y39">
        <f t="shared" si="15"/>
        <v>63.306948929746689</v>
      </c>
      <c r="Z39">
        <f t="shared" si="16"/>
        <v>1.9308011805746501</v>
      </c>
      <c r="AA39">
        <f t="shared" si="17"/>
        <v>3.0499040203585057</v>
      </c>
      <c r="AB39">
        <f t="shared" si="18"/>
        <v>1.1140920193827375</v>
      </c>
      <c r="AC39">
        <f t="shared" si="19"/>
        <v>-81.862806204430242</v>
      </c>
      <c r="AD39">
        <f t="shared" si="20"/>
        <v>4.3577118377988873</v>
      </c>
      <c r="AE39">
        <f t="shared" si="21"/>
        <v>0.31060171251168217</v>
      </c>
      <c r="AF39">
        <f t="shared" si="22"/>
        <v>-4.2993145428660284E-5</v>
      </c>
      <c r="AG39">
        <f t="shared" si="23"/>
        <v>14.52215074685161</v>
      </c>
      <c r="AH39">
        <f t="shared" si="24"/>
        <v>1.8579672593944299</v>
      </c>
      <c r="AI39">
        <f t="shared" si="25"/>
        <v>14.453040210526373</v>
      </c>
      <c r="AJ39">
        <v>423.99116787644499</v>
      </c>
      <c r="AK39">
        <v>406.319957575758</v>
      </c>
      <c r="AL39">
        <v>5.1278544970881704E-3</v>
      </c>
      <c r="AM39">
        <v>67.047962638565593</v>
      </c>
      <c r="AN39">
        <f t="shared" si="26"/>
        <v>1.8562994604179193</v>
      </c>
      <c r="AO39">
        <v>16.9871207495238</v>
      </c>
      <c r="AP39">
        <v>19.1719721212121</v>
      </c>
      <c r="AQ39">
        <v>-1.85453906489595E-6</v>
      </c>
      <c r="AR39">
        <v>78.430000000000007</v>
      </c>
      <c r="AS39">
        <v>20</v>
      </c>
      <c r="AT39">
        <v>4</v>
      </c>
      <c r="AU39">
        <f t="shared" si="27"/>
        <v>1</v>
      </c>
      <c r="AV39">
        <f t="shared" si="28"/>
        <v>0</v>
      </c>
      <c r="AW39">
        <f t="shared" si="29"/>
        <v>53865.420659874006</v>
      </c>
      <c r="AX39" t="s">
        <v>430</v>
      </c>
      <c r="AY39">
        <v>8242.0300000000007</v>
      </c>
      <c r="AZ39">
        <v>624.05461538461498</v>
      </c>
      <c r="BA39">
        <v>3234.34</v>
      </c>
      <c r="BB39">
        <f t="shared" si="30"/>
        <v>0.80705348992851245</v>
      </c>
      <c r="BC39">
        <v>-2.02953653224708</v>
      </c>
      <c r="BD39" t="s">
        <v>471</v>
      </c>
      <c r="BE39">
        <v>8241.5400000000009</v>
      </c>
      <c r="BF39">
        <v>858.94773076923104</v>
      </c>
      <c r="BG39">
        <v>2509.63</v>
      </c>
      <c r="BH39">
        <f t="shared" si="31"/>
        <v>0.65773929592440683</v>
      </c>
      <c r="BI39">
        <v>0.5</v>
      </c>
      <c r="BJ39">
        <f t="shared" si="32"/>
        <v>336.63670983048712</v>
      </c>
      <c r="BK39">
        <f t="shared" si="33"/>
        <v>14.453040210526373</v>
      </c>
      <c r="BL39">
        <f t="shared" si="34"/>
        <v>110.70959625310672</v>
      </c>
      <c r="BM39">
        <f t="shared" si="35"/>
        <v>4.8962505458995331E-2</v>
      </c>
      <c r="BN39">
        <f t="shared" si="36"/>
        <v>0.28877165159804435</v>
      </c>
      <c r="BO39">
        <f t="shared" si="37"/>
        <v>591.11895540057651</v>
      </c>
      <c r="BP39" t="s">
        <v>388</v>
      </c>
      <c r="BQ39">
        <v>0</v>
      </c>
      <c r="BR39">
        <f t="shared" si="38"/>
        <v>591.11895540057651</v>
      </c>
      <c r="BS39">
        <f t="shared" si="39"/>
        <v>0.76445971900217302</v>
      </c>
      <c r="BT39">
        <f t="shared" si="40"/>
        <v>0.86039758482361206</v>
      </c>
      <c r="BU39">
        <f t="shared" si="41"/>
        <v>0.27417684248569107</v>
      </c>
      <c r="BV39">
        <f t="shared" si="42"/>
        <v>0.8754262930556187</v>
      </c>
      <c r="BW39">
        <f t="shared" si="43"/>
        <v>0.27763630914509491</v>
      </c>
      <c r="BX39">
        <f t="shared" si="44"/>
        <v>0.59211672998383491</v>
      </c>
      <c r="BY39">
        <f t="shared" si="45"/>
        <v>0.40788327001616509</v>
      </c>
      <c r="DH39">
        <f t="shared" si="46"/>
        <v>400.053</v>
      </c>
      <c r="DI39">
        <f t="shared" si="47"/>
        <v>336.63670983048712</v>
      </c>
      <c r="DJ39">
        <f t="shared" si="48"/>
        <v>0.8414802784393246</v>
      </c>
      <c r="DK39">
        <f t="shared" si="49"/>
        <v>0.19296055687864919</v>
      </c>
      <c r="DL39" t="s">
        <v>389</v>
      </c>
      <c r="DM39">
        <v>2</v>
      </c>
      <c r="DN39" t="b">
        <v>1</v>
      </c>
      <c r="DO39">
        <v>1598370624.0999999</v>
      </c>
      <c r="DP39">
        <v>398.52199999999999</v>
      </c>
      <c r="DQ39">
        <v>416.83699999999999</v>
      </c>
      <c r="DR39">
        <v>19.173100000000002</v>
      </c>
      <c r="DS39">
        <v>16.9863</v>
      </c>
      <c r="DT39">
        <v>398.666</v>
      </c>
      <c r="DU39">
        <v>19.1751</v>
      </c>
      <c r="DV39">
        <v>500.00299999999999</v>
      </c>
      <c r="DW39">
        <v>100.604</v>
      </c>
      <c r="DX39">
        <v>9.9651500000000004E-2</v>
      </c>
      <c r="DY39">
        <v>24.302900000000001</v>
      </c>
      <c r="DZ39">
        <v>23.3904</v>
      </c>
      <c r="EA39">
        <v>999.9</v>
      </c>
      <c r="EB39">
        <v>0</v>
      </c>
      <c r="EC39">
        <v>0</v>
      </c>
      <c r="ED39">
        <v>10036.200000000001</v>
      </c>
      <c r="EE39">
        <v>0</v>
      </c>
      <c r="EF39">
        <v>31.177600000000002</v>
      </c>
      <c r="EG39">
        <v>-18.326499999999999</v>
      </c>
      <c r="EH39">
        <v>406.30099999999999</v>
      </c>
      <c r="EI39">
        <v>424.04</v>
      </c>
      <c r="EJ39">
        <v>2.1871800000000001</v>
      </c>
      <c r="EK39">
        <v>416.83699999999999</v>
      </c>
      <c r="EL39">
        <v>16.9863</v>
      </c>
      <c r="EM39">
        <v>1.92893</v>
      </c>
      <c r="EN39">
        <v>1.70889</v>
      </c>
      <c r="EO39">
        <v>16.872699999999998</v>
      </c>
      <c r="EP39">
        <v>14.977399999999999</v>
      </c>
      <c r="EQ39">
        <v>400.053</v>
      </c>
      <c r="ER39">
        <v>0.95004</v>
      </c>
      <c r="ES39">
        <v>4.9960200000000003E-2</v>
      </c>
      <c r="ET39">
        <v>0</v>
      </c>
      <c r="EU39">
        <v>859.13800000000003</v>
      </c>
      <c r="EV39">
        <v>4.9998699999999996</v>
      </c>
      <c r="EW39">
        <v>3676.68</v>
      </c>
      <c r="EX39">
        <v>2943.49</v>
      </c>
      <c r="EY39">
        <v>40.125</v>
      </c>
      <c r="EZ39">
        <v>43.25</v>
      </c>
      <c r="FA39">
        <v>42.125</v>
      </c>
      <c r="FB39">
        <v>43.561999999999998</v>
      </c>
      <c r="FC39">
        <v>42.625</v>
      </c>
      <c r="FD39">
        <v>375.32</v>
      </c>
      <c r="FE39">
        <v>19.739999999999998</v>
      </c>
      <c r="FF39">
        <v>0</v>
      </c>
      <c r="FG39">
        <v>298.90000009536698</v>
      </c>
      <c r="FH39">
        <v>0</v>
      </c>
      <c r="FI39">
        <v>858.94773076923104</v>
      </c>
      <c r="FJ39">
        <v>-0.34758975172363199</v>
      </c>
      <c r="FK39">
        <v>-104.366837876863</v>
      </c>
      <c r="FL39">
        <v>3688.63884615385</v>
      </c>
      <c r="FM39">
        <v>15</v>
      </c>
      <c r="FN39">
        <v>1598370644.0999999</v>
      </c>
      <c r="FO39" t="s">
        <v>472</v>
      </c>
      <c r="FP39">
        <v>1598370642.0999999</v>
      </c>
      <c r="FQ39">
        <v>1598370644.0999999</v>
      </c>
      <c r="FR39">
        <v>22</v>
      </c>
      <c r="FS39">
        <v>1.0999999999999999E-2</v>
      </c>
      <c r="FT39">
        <v>-1E-3</v>
      </c>
      <c r="FU39">
        <v>-0.14399999999999999</v>
      </c>
      <c r="FV39">
        <v>-2E-3</v>
      </c>
      <c r="FW39">
        <v>417</v>
      </c>
      <c r="FX39">
        <v>17</v>
      </c>
      <c r="FY39">
        <v>0.09</v>
      </c>
      <c r="FZ39">
        <v>0.01</v>
      </c>
      <c r="GA39">
        <v>398.42845</v>
      </c>
      <c r="GB39">
        <v>0.35400000000069498</v>
      </c>
      <c r="GC39">
        <v>3.91541504824163E-2</v>
      </c>
      <c r="GD39">
        <v>1</v>
      </c>
      <c r="GE39">
        <v>19.171330000000001</v>
      </c>
      <c r="GF39">
        <v>1.1224060150353101E-2</v>
      </c>
      <c r="GG39">
        <v>1.3145721737513999E-3</v>
      </c>
      <c r="GH39">
        <v>1</v>
      </c>
      <c r="GI39">
        <v>2</v>
      </c>
      <c r="GJ39">
        <v>2</v>
      </c>
      <c r="GK39" t="s">
        <v>391</v>
      </c>
      <c r="GL39">
        <v>2.92963</v>
      </c>
      <c r="GM39">
        <v>2.6717499999999998</v>
      </c>
      <c r="GN39">
        <v>8.9668300000000006E-2</v>
      </c>
      <c r="GO39">
        <v>9.1344400000000006E-2</v>
      </c>
      <c r="GP39">
        <v>8.7867399999999998E-2</v>
      </c>
      <c r="GQ39">
        <v>7.97374E-2</v>
      </c>
      <c r="GR39">
        <v>28797.200000000001</v>
      </c>
      <c r="GS39">
        <v>29910.400000000001</v>
      </c>
      <c r="GT39">
        <v>28484.2</v>
      </c>
      <c r="GU39">
        <v>29050.1</v>
      </c>
      <c r="GV39">
        <v>39872.9</v>
      </c>
      <c r="GW39">
        <v>38501.9</v>
      </c>
      <c r="GX39">
        <v>47717</v>
      </c>
      <c r="GY39">
        <v>45664.6</v>
      </c>
      <c r="GZ39">
        <v>1.93102</v>
      </c>
      <c r="HA39">
        <v>2.6932999999999998</v>
      </c>
      <c r="HB39">
        <v>8.43555E-2</v>
      </c>
      <c r="HC39">
        <v>0</v>
      </c>
      <c r="HD39">
        <v>100</v>
      </c>
      <c r="HE39">
        <v>100</v>
      </c>
      <c r="HF39">
        <v>-0.14399999999999999</v>
      </c>
      <c r="HG39">
        <v>-2E-3</v>
      </c>
      <c r="HH39">
        <v>-0.155700000000081</v>
      </c>
      <c r="HI39">
        <v>0</v>
      </c>
      <c r="HJ39">
        <v>0</v>
      </c>
      <c r="HK39">
        <v>0</v>
      </c>
      <c r="HL39">
        <v>-1.62727272727281E-3</v>
      </c>
      <c r="HM39">
        <v>0</v>
      </c>
      <c r="HN39">
        <v>0</v>
      </c>
      <c r="HO39">
        <v>0</v>
      </c>
      <c r="HP39">
        <v>-1</v>
      </c>
      <c r="HQ39">
        <v>-1</v>
      </c>
      <c r="HR39">
        <v>-1</v>
      </c>
      <c r="HS39">
        <v>-1</v>
      </c>
      <c r="HT39">
        <v>4.7</v>
      </c>
      <c r="HU39">
        <v>4.7</v>
      </c>
      <c r="HV39">
        <v>0.153809</v>
      </c>
      <c r="HW39">
        <v>4.99878</v>
      </c>
      <c r="HX39">
        <v>2.6025399999999999</v>
      </c>
      <c r="HY39">
        <v>2.9382299999999999</v>
      </c>
      <c r="HZ39">
        <v>2.6025399999999999</v>
      </c>
      <c r="IA39">
        <v>2.4487299999999999</v>
      </c>
      <c r="IB39">
        <v>32.112400000000001</v>
      </c>
      <c r="IC39">
        <v>24.14</v>
      </c>
      <c r="ID39">
        <v>2</v>
      </c>
      <c r="IE39">
        <v>472.32799999999997</v>
      </c>
      <c r="IF39">
        <v>1286.3900000000001</v>
      </c>
      <c r="IG39">
        <v>22.0001</v>
      </c>
      <c r="IH39">
        <v>27.2621</v>
      </c>
      <c r="II39">
        <v>30</v>
      </c>
      <c r="IJ39">
        <v>27.5091</v>
      </c>
      <c r="IK39">
        <v>27.527999999999999</v>
      </c>
      <c r="IL39">
        <v>-1</v>
      </c>
      <c r="IM39">
        <v>3.8978199999999998</v>
      </c>
      <c r="IN39">
        <v>51.2607</v>
      </c>
      <c r="IO39">
        <v>22</v>
      </c>
      <c r="IP39">
        <v>400</v>
      </c>
      <c r="IQ39">
        <v>16.275500000000001</v>
      </c>
      <c r="IR39">
        <v>101.276</v>
      </c>
      <c r="IS39">
        <v>100.836</v>
      </c>
    </row>
    <row r="40" spans="1:253" x14ac:dyDescent="0.35">
      <c r="A40">
        <v>22</v>
      </c>
      <c r="B40">
        <v>1598370924.0999999</v>
      </c>
      <c r="C40">
        <v>6601</v>
      </c>
      <c r="D40" t="s">
        <v>473</v>
      </c>
      <c r="E40" t="s">
        <v>474</v>
      </c>
      <c r="F40" t="s">
        <v>386</v>
      </c>
      <c r="I40">
        <v>1598370924.0999999</v>
      </c>
      <c r="J40">
        <f t="shared" si="0"/>
        <v>1.8980926133919185E-3</v>
      </c>
      <c r="K40">
        <f t="shared" si="1"/>
        <v>1.8980926133919185</v>
      </c>
      <c r="L40">
        <f t="shared" si="2"/>
        <v>14.602578019184012</v>
      </c>
      <c r="M40">
        <f t="shared" si="3"/>
        <v>400.40899999999999</v>
      </c>
      <c r="N40">
        <f t="shared" si="4"/>
        <v>255.38963955525733</v>
      </c>
      <c r="O40">
        <f t="shared" si="5"/>
        <v>25.720667554717952</v>
      </c>
      <c r="P40">
        <f t="shared" si="6"/>
        <v>40.325781393684004</v>
      </c>
      <c r="Q40">
        <f t="shared" si="7"/>
        <v>0.17266907310240226</v>
      </c>
      <c r="R40">
        <f t="shared" si="8"/>
        <v>2.9341959752166451</v>
      </c>
      <c r="S40">
        <f t="shared" si="9"/>
        <v>0.16721622960079391</v>
      </c>
      <c r="T40">
        <f t="shared" si="10"/>
        <v>0.10498571535068513</v>
      </c>
      <c r="U40">
        <f t="shared" si="11"/>
        <v>77.19370742425113</v>
      </c>
      <c r="V40">
        <f t="shared" si="12"/>
        <v>24.280783270167344</v>
      </c>
      <c r="W40">
        <f t="shared" si="13"/>
        <v>24.280783270167344</v>
      </c>
      <c r="X40">
        <f t="shared" si="14"/>
        <v>3.045863657619182</v>
      </c>
      <c r="Y40">
        <f t="shared" si="15"/>
        <v>63.249062396341373</v>
      </c>
      <c r="Z40">
        <f t="shared" si="16"/>
        <v>1.9309209870527999</v>
      </c>
      <c r="AA40">
        <f t="shared" si="17"/>
        <v>3.0528847604932934</v>
      </c>
      <c r="AB40">
        <f t="shared" si="18"/>
        <v>1.1149426705663821</v>
      </c>
      <c r="AC40">
        <f t="shared" si="19"/>
        <v>-83.705884250583608</v>
      </c>
      <c r="AD40">
        <f t="shared" si="20"/>
        <v>6.0770800041849249</v>
      </c>
      <c r="AE40">
        <f t="shared" si="21"/>
        <v>0.43501250086654197</v>
      </c>
      <c r="AF40">
        <f t="shared" si="22"/>
        <v>-8.4321281004662296E-5</v>
      </c>
      <c r="AG40">
        <f t="shared" si="23"/>
        <v>14.565734543207078</v>
      </c>
      <c r="AH40">
        <f t="shared" si="24"/>
        <v>1.8999607820827134</v>
      </c>
      <c r="AI40">
        <f t="shared" si="25"/>
        <v>14.602578019184012</v>
      </c>
      <c r="AJ40">
        <v>426.01718161887499</v>
      </c>
      <c r="AK40">
        <v>408.19555151515101</v>
      </c>
      <c r="AL40">
        <v>-1.2002741588797701E-4</v>
      </c>
      <c r="AM40">
        <v>67.047683068505904</v>
      </c>
      <c r="AN40">
        <f t="shared" si="26"/>
        <v>1.8980926133919185</v>
      </c>
      <c r="AO40">
        <v>16.9370591938095</v>
      </c>
      <c r="AP40">
        <v>19.170779393939402</v>
      </c>
      <c r="AQ40">
        <v>-2.2075998076312899E-6</v>
      </c>
      <c r="AR40">
        <v>78.430000000000007</v>
      </c>
      <c r="AS40">
        <v>20</v>
      </c>
      <c r="AT40">
        <v>4</v>
      </c>
      <c r="AU40">
        <f t="shared" si="27"/>
        <v>1</v>
      </c>
      <c r="AV40">
        <f t="shared" si="28"/>
        <v>0</v>
      </c>
      <c r="AW40">
        <f t="shared" si="29"/>
        <v>53502.83746487755</v>
      </c>
      <c r="AX40" t="s">
        <v>430</v>
      </c>
      <c r="AY40">
        <v>8242.0300000000007</v>
      </c>
      <c r="AZ40">
        <v>624.05461538461498</v>
      </c>
      <c r="BA40">
        <v>3234.34</v>
      </c>
      <c r="BB40">
        <f t="shared" si="30"/>
        <v>0.80705348992851245</v>
      </c>
      <c r="BC40">
        <v>-2.02953653224708</v>
      </c>
      <c r="BD40" t="s">
        <v>475</v>
      </c>
      <c r="BE40">
        <v>8241.61</v>
      </c>
      <c r="BF40">
        <v>858.05480769230803</v>
      </c>
      <c r="BG40">
        <v>2509.89</v>
      </c>
      <c r="BH40">
        <f t="shared" si="31"/>
        <v>0.65813051261517108</v>
      </c>
      <c r="BI40">
        <v>0.5</v>
      </c>
      <c r="BJ40">
        <f t="shared" si="32"/>
        <v>336.63335871212558</v>
      </c>
      <c r="BK40">
        <f t="shared" si="33"/>
        <v>14.602578019184012</v>
      </c>
      <c r="BL40">
        <f t="shared" si="34"/>
        <v>110.77434246628899</v>
      </c>
      <c r="BM40">
        <f t="shared" si="35"/>
        <v>4.940720852817846E-2</v>
      </c>
      <c r="BN40">
        <f t="shared" si="36"/>
        <v>0.2886381474885355</v>
      </c>
      <c r="BO40">
        <f t="shared" si="37"/>
        <v>591.1333788564898</v>
      </c>
      <c r="BP40" t="s">
        <v>388</v>
      </c>
      <c r="BQ40">
        <v>0</v>
      </c>
      <c r="BR40">
        <f t="shared" si="38"/>
        <v>591.1333788564898</v>
      </c>
      <c r="BS40">
        <f t="shared" si="39"/>
        <v>0.76447837201770208</v>
      </c>
      <c r="BT40">
        <f t="shared" si="40"/>
        <v>0.86088833471920856</v>
      </c>
      <c r="BU40">
        <f t="shared" si="41"/>
        <v>0.27407997324347916</v>
      </c>
      <c r="BV40">
        <f t="shared" si="42"/>
        <v>0.87591695743082187</v>
      </c>
      <c r="BW40">
        <f t="shared" si="43"/>
        <v>0.27753670317804924</v>
      </c>
      <c r="BX40">
        <f t="shared" si="44"/>
        <v>0.59308545976143534</v>
      </c>
      <c r="BY40">
        <f t="shared" si="45"/>
        <v>0.40691454023856466</v>
      </c>
      <c r="DH40">
        <f t="shared" si="46"/>
        <v>400.04899999999998</v>
      </c>
      <c r="DI40">
        <f t="shared" si="47"/>
        <v>336.63335871212558</v>
      </c>
      <c r="DJ40">
        <f t="shared" si="48"/>
        <v>0.84148031544167234</v>
      </c>
      <c r="DK40">
        <f t="shared" si="49"/>
        <v>0.19296063088334461</v>
      </c>
      <c r="DL40" t="s">
        <v>389</v>
      </c>
      <c r="DM40">
        <v>2</v>
      </c>
      <c r="DN40" t="b">
        <v>1</v>
      </c>
      <c r="DO40">
        <v>1598370924.0999999</v>
      </c>
      <c r="DP40">
        <v>400.40899999999999</v>
      </c>
      <c r="DQ40">
        <v>418.798</v>
      </c>
      <c r="DR40">
        <v>19.172799999999999</v>
      </c>
      <c r="DS40">
        <v>16.936900000000001</v>
      </c>
      <c r="DT40">
        <v>400.55599999999998</v>
      </c>
      <c r="DU40">
        <v>19.1738</v>
      </c>
      <c r="DV40">
        <v>500.07600000000002</v>
      </c>
      <c r="DW40">
        <v>100.611</v>
      </c>
      <c r="DX40">
        <v>0.100476</v>
      </c>
      <c r="DY40">
        <v>24.319199999999999</v>
      </c>
      <c r="DZ40">
        <v>23.3949</v>
      </c>
      <c r="EA40">
        <v>999.9</v>
      </c>
      <c r="EB40">
        <v>0</v>
      </c>
      <c r="EC40">
        <v>0</v>
      </c>
      <c r="ED40">
        <v>9965.6200000000008</v>
      </c>
      <c r="EE40">
        <v>0</v>
      </c>
      <c r="EF40">
        <v>18.802700000000002</v>
      </c>
      <c r="EG40">
        <v>-18.386500000000002</v>
      </c>
      <c r="EH40">
        <v>408.238</v>
      </c>
      <c r="EI40">
        <v>426.01400000000001</v>
      </c>
      <c r="EJ40">
        <v>2.2345100000000002</v>
      </c>
      <c r="EK40">
        <v>418.798</v>
      </c>
      <c r="EL40">
        <v>16.936900000000001</v>
      </c>
      <c r="EM40">
        <v>1.92886</v>
      </c>
      <c r="EN40">
        <v>1.70404</v>
      </c>
      <c r="EO40">
        <v>16.8721</v>
      </c>
      <c r="EP40">
        <v>14.933299999999999</v>
      </c>
      <c r="EQ40">
        <v>400.04899999999998</v>
      </c>
      <c r="ER40">
        <v>0.95004100000000002</v>
      </c>
      <c r="ES40">
        <v>4.9959099999999999E-2</v>
      </c>
      <c r="ET40">
        <v>0</v>
      </c>
      <c r="EU40">
        <v>857.96600000000001</v>
      </c>
      <c r="EV40">
        <v>4.9998699999999996</v>
      </c>
      <c r="EW40">
        <v>3524.18</v>
      </c>
      <c r="EX40">
        <v>2943.46</v>
      </c>
      <c r="EY40">
        <v>40.186999999999998</v>
      </c>
      <c r="EZ40">
        <v>43.186999999999998</v>
      </c>
      <c r="FA40">
        <v>42.125</v>
      </c>
      <c r="FB40">
        <v>43.5</v>
      </c>
      <c r="FC40">
        <v>42.686999999999998</v>
      </c>
      <c r="FD40">
        <v>375.31</v>
      </c>
      <c r="FE40">
        <v>19.739999999999998</v>
      </c>
      <c r="FF40">
        <v>0</v>
      </c>
      <c r="FG40">
        <v>298.90000009536698</v>
      </c>
      <c r="FH40">
        <v>0</v>
      </c>
      <c r="FI40">
        <v>858.05480769230803</v>
      </c>
      <c r="FJ40">
        <v>-0.32789742832086799</v>
      </c>
      <c r="FK40">
        <v>-16.925811991948201</v>
      </c>
      <c r="FL40">
        <v>3527.19769230769</v>
      </c>
      <c r="FM40">
        <v>15</v>
      </c>
      <c r="FN40">
        <v>1598370947.0999999</v>
      </c>
      <c r="FO40" t="s">
        <v>476</v>
      </c>
      <c r="FP40">
        <v>1598370942.0999999</v>
      </c>
      <c r="FQ40">
        <v>1598370947.0999999</v>
      </c>
      <c r="FR40">
        <v>23</v>
      </c>
      <c r="FS40">
        <v>-2E-3</v>
      </c>
      <c r="FT40">
        <v>2E-3</v>
      </c>
      <c r="FU40">
        <v>-0.14699999999999999</v>
      </c>
      <c r="FV40">
        <v>-1E-3</v>
      </c>
      <c r="FW40">
        <v>419</v>
      </c>
      <c r="FX40">
        <v>17</v>
      </c>
      <c r="FY40">
        <v>0.08</v>
      </c>
      <c r="FZ40">
        <v>0.04</v>
      </c>
      <c r="GA40">
        <v>400.34676190476199</v>
      </c>
      <c r="GB40">
        <v>0.21740259740262299</v>
      </c>
      <c r="GC40">
        <v>2.5343177464372198E-2</v>
      </c>
      <c r="GD40">
        <v>1</v>
      </c>
      <c r="GE40">
        <v>19.170999999999999</v>
      </c>
      <c r="GF40">
        <v>1.1766233766639001E-3</v>
      </c>
      <c r="GG40">
        <v>7.5592894601877395E-4</v>
      </c>
      <c r="GH40">
        <v>1</v>
      </c>
      <c r="GI40">
        <v>2</v>
      </c>
      <c r="GJ40">
        <v>2</v>
      </c>
      <c r="GK40" t="s">
        <v>391</v>
      </c>
      <c r="GL40">
        <v>2.9297800000000001</v>
      </c>
      <c r="GM40">
        <v>2.67197</v>
      </c>
      <c r="GN40">
        <v>8.9993600000000007E-2</v>
      </c>
      <c r="GO40">
        <v>9.1670500000000002E-2</v>
      </c>
      <c r="GP40">
        <v>8.7864200000000003E-2</v>
      </c>
      <c r="GQ40">
        <v>7.9566999999999999E-2</v>
      </c>
      <c r="GR40">
        <v>28785.5</v>
      </c>
      <c r="GS40">
        <v>29900</v>
      </c>
      <c r="GT40">
        <v>28482.9</v>
      </c>
      <c r="GU40">
        <v>29050.5</v>
      </c>
      <c r="GV40">
        <v>39871.699999999997</v>
      </c>
      <c r="GW40">
        <v>38510.5</v>
      </c>
      <c r="GX40">
        <v>47715.4</v>
      </c>
      <c r="GY40">
        <v>45666.400000000001</v>
      </c>
      <c r="GZ40">
        <v>1.93032</v>
      </c>
      <c r="HA40">
        <v>2.6943800000000002</v>
      </c>
      <c r="HB40">
        <v>8.1986199999999995E-2</v>
      </c>
      <c r="HC40">
        <v>0</v>
      </c>
      <c r="HD40">
        <v>100</v>
      </c>
      <c r="HE40">
        <v>100</v>
      </c>
      <c r="HF40">
        <v>-0.14699999999999999</v>
      </c>
      <c r="HG40">
        <v>-1E-3</v>
      </c>
      <c r="HH40">
        <v>-0.14449999999993701</v>
      </c>
      <c r="HI40">
        <v>0</v>
      </c>
      <c r="HJ40">
        <v>0</v>
      </c>
      <c r="HK40">
        <v>0</v>
      </c>
      <c r="HL40">
        <v>-2.47000000000597E-3</v>
      </c>
      <c r="HM40">
        <v>0</v>
      </c>
      <c r="HN40">
        <v>0</v>
      </c>
      <c r="HO40">
        <v>0</v>
      </c>
      <c r="HP40">
        <v>-1</v>
      </c>
      <c r="HQ40">
        <v>-1</v>
      </c>
      <c r="HR40">
        <v>-1</v>
      </c>
      <c r="HS40">
        <v>-1</v>
      </c>
      <c r="HT40">
        <v>4.7</v>
      </c>
      <c r="HU40">
        <v>4.7</v>
      </c>
      <c r="HV40">
        <v>0.153809</v>
      </c>
      <c r="HW40">
        <v>4.99878</v>
      </c>
      <c r="HX40">
        <v>2.6025399999999999</v>
      </c>
      <c r="HY40">
        <v>2.9382299999999999</v>
      </c>
      <c r="HZ40">
        <v>2.6025399999999999</v>
      </c>
      <c r="IA40">
        <v>2.4230999999999998</v>
      </c>
      <c r="IB40">
        <v>32.134399999999999</v>
      </c>
      <c r="IC40">
        <v>24.14</v>
      </c>
      <c r="ID40">
        <v>2</v>
      </c>
      <c r="IE40">
        <v>472.11</v>
      </c>
      <c r="IF40">
        <v>1288.48</v>
      </c>
      <c r="IG40">
        <v>22</v>
      </c>
      <c r="IH40">
        <v>27.287400000000002</v>
      </c>
      <c r="II40">
        <v>30.0001</v>
      </c>
      <c r="IJ40">
        <v>27.534600000000001</v>
      </c>
      <c r="IK40">
        <v>27.553799999999999</v>
      </c>
      <c r="IL40">
        <v>-1</v>
      </c>
      <c r="IM40">
        <v>3.8978199999999998</v>
      </c>
      <c r="IN40">
        <v>51.2607</v>
      </c>
      <c r="IO40">
        <v>22</v>
      </c>
      <c r="IP40">
        <v>400</v>
      </c>
      <c r="IQ40">
        <v>16.275500000000001</v>
      </c>
      <c r="IR40">
        <v>101.27200000000001</v>
      </c>
      <c r="IS40">
        <v>100.839</v>
      </c>
    </row>
    <row r="41" spans="1:253" x14ac:dyDescent="0.35">
      <c r="A41">
        <v>23</v>
      </c>
      <c r="B41">
        <v>1598371523.0999999</v>
      </c>
      <c r="C41">
        <v>7200</v>
      </c>
      <c r="D41" t="s">
        <v>477</v>
      </c>
      <c r="E41" t="s">
        <v>478</v>
      </c>
      <c r="F41" t="s">
        <v>386</v>
      </c>
      <c r="I41">
        <v>1598371523.0999999</v>
      </c>
      <c r="J41">
        <f t="shared" si="0"/>
        <v>1.9455247992871108E-3</v>
      </c>
      <c r="K41">
        <f t="shared" si="1"/>
        <v>1.9455247992871108</v>
      </c>
      <c r="L41">
        <f t="shared" si="2"/>
        <v>14.785262622910087</v>
      </c>
      <c r="M41">
        <f t="shared" si="3"/>
        <v>401.74</v>
      </c>
      <c r="N41">
        <f t="shared" si="4"/>
        <v>259.13047327975983</v>
      </c>
      <c r="O41">
        <f t="shared" si="5"/>
        <v>26.097602124089612</v>
      </c>
      <c r="P41">
        <f t="shared" si="6"/>
        <v>40.460122441919992</v>
      </c>
      <c r="Q41">
        <f t="shared" si="7"/>
        <v>0.17807446515080705</v>
      </c>
      <c r="R41">
        <f t="shared" si="8"/>
        <v>2.9380652814207142</v>
      </c>
      <c r="S41">
        <f t="shared" si="9"/>
        <v>0.17228840349121843</v>
      </c>
      <c r="T41">
        <f t="shared" si="10"/>
        <v>0.10818444549372172</v>
      </c>
      <c r="U41">
        <f t="shared" si="11"/>
        <v>77.199600384853142</v>
      </c>
      <c r="V41">
        <f t="shared" si="12"/>
        <v>24.244139804617504</v>
      </c>
      <c r="W41">
        <f t="shared" si="13"/>
        <v>24.244139804617504</v>
      </c>
      <c r="X41">
        <f t="shared" si="14"/>
        <v>3.0391797973595596</v>
      </c>
      <c r="Y41">
        <f t="shared" si="15"/>
        <v>63.310364596295784</v>
      </c>
      <c r="Z41">
        <f t="shared" si="16"/>
        <v>1.9299681843455998</v>
      </c>
      <c r="AA41">
        <f t="shared" si="17"/>
        <v>3.0484237401762173</v>
      </c>
      <c r="AB41">
        <f t="shared" si="18"/>
        <v>1.1092116130139598</v>
      </c>
      <c r="AC41">
        <f t="shared" si="19"/>
        <v>-85.797643648561589</v>
      </c>
      <c r="AD41">
        <f t="shared" si="20"/>
        <v>8.0244217243921963</v>
      </c>
      <c r="AE41">
        <f t="shared" si="21"/>
        <v>0.57347493494568302</v>
      </c>
      <c r="AF41">
        <f t="shared" si="22"/>
        <v>-1.4660437057223419E-4</v>
      </c>
      <c r="AG41">
        <f t="shared" si="23"/>
        <v>14.807942815405392</v>
      </c>
      <c r="AH41">
        <f t="shared" si="24"/>
        <v>1.9445579427688695</v>
      </c>
      <c r="AI41">
        <f t="shared" si="25"/>
        <v>14.785262622910087</v>
      </c>
      <c r="AJ41">
        <v>427.67290269620702</v>
      </c>
      <c r="AK41">
        <v>409.623351515151</v>
      </c>
      <c r="AL41">
        <v>1.39428267181644E-4</v>
      </c>
      <c r="AM41">
        <v>67.047864798668698</v>
      </c>
      <c r="AN41">
        <f t="shared" si="26"/>
        <v>1.9455247992871108</v>
      </c>
      <c r="AO41">
        <v>16.874218604285701</v>
      </c>
      <c r="AP41">
        <v>19.164350909090899</v>
      </c>
      <c r="AQ41">
        <v>4.8962109738483695E-7</v>
      </c>
      <c r="AR41">
        <v>78.430000000000007</v>
      </c>
      <c r="AS41">
        <v>20</v>
      </c>
      <c r="AT41">
        <v>4</v>
      </c>
      <c r="AU41">
        <f t="shared" si="27"/>
        <v>1</v>
      </c>
      <c r="AV41">
        <f t="shared" si="28"/>
        <v>0</v>
      </c>
      <c r="AW41">
        <f t="shared" si="29"/>
        <v>53620.499071242542</v>
      </c>
      <c r="AX41" t="s">
        <v>430</v>
      </c>
      <c r="AY41">
        <v>8242.0300000000007</v>
      </c>
      <c r="AZ41">
        <v>624.05461538461498</v>
      </c>
      <c r="BA41">
        <v>3234.34</v>
      </c>
      <c r="BB41">
        <f t="shared" si="30"/>
        <v>0.80705348992851245</v>
      </c>
      <c r="BC41">
        <v>-2.02953653224708</v>
      </c>
      <c r="BD41" t="s">
        <v>479</v>
      </c>
      <c r="BE41">
        <v>8242</v>
      </c>
      <c r="BF41">
        <v>857.75355999999999</v>
      </c>
      <c r="BG41">
        <v>2514.09</v>
      </c>
      <c r="BH41">
        <f t="shared" si="31"/>
        <v>0.65882145826123972</v>
      </c>
      <c r="BI41">
        <v>0.5</v>
      </c>
      <c r="BJ41">
        <f t="shared" si="32"/>
        <v>336.65940019242652</v>
      </c>
      <c r="BK41">
        <f t="shared" si="33"/>
        <v>14.785262622910087</v>
      </c>
      <c r="BL41">
        <f t="shared" si="34"/>
        <v>110.89921848606437</v>
      </c>
      <c r="BM41">
        <f t="shared" si="35"/>
        <v>4.9946026000005431E-2</v>
      </c>
      <c r="BN41">
        <f t="shared" si="36"/>
        <v>0.28648536846334061</v>
      </c>
      <c r="BO41">
        <f t="shared" si="37"/>
        <v>591.36605703636565</v>
      </c>
      <c r="BP41" t="s">
        <v>388</v>
      </c>
      <c r="BQ41">
        <v>0</v>
      </c>
      <c r="BR41">
        <f t="shared" si="38"/>
        <v>591.36605703636565</v>
      </c>
      <c r="BS41">
        <f t="shared" si="39"/>
        <v>0.76477928115685367</v>
      </c>
      <c r="BT41">
        <f t="shared" si="40"/>
        <v>0.8614530682168382</v>
      </c>
      <c r="BU41">
        <f t="shared" si="41"/>
        <v>0.27251498332683716</v>
      </c>
      <c r="BV41">
        <f t="shared" si="42"/>
        <v>0.87635207969244344</v>
      </c>
      <c r="BW41">
        <f t="shared" si="43"/>
        <v>0.27592768371038706</v>
      </c>
      <c r="BX41">
        <f t="shared" si="44"/>
        <v>0.59391663063837463</v>
      </c>
      <c r="BY41">
        <f t="shared" si="45"/>
        <v>0.40608336936162537</v>
      </c>
      <c r="DH41">
        <f t="shared" si="46"/>
        <v>400.08</v>
      </c>
      <c r="DI41">
        <f t="shared" si="47"/>
        <v>336.65940019242652</v>
      </c>
      <c r="DJ41">
        <f t="shared" si="48"/>
        <v>0.84148020444017824</v>
      </c>
      <c r="DK41">
        <f t="shared" si="49"/>
        <v>0.19296040888035679</v>
      </c>
      <c r="DL41" t="s">
        <v>389</v>
      </c>
      <c r="DM41">
        <v>2</v>
      </c>
      <c r="DN41" t="b">
        <v>1</v>
      </c>
      <c r="DO41">
        <v>1598371523.0999999</v>
      </c>
      <c r="DP41">
        <v>401.74</v>
      </c>
      <c r="DQ41">
        <v>420.44900000000001</v>
      </c>
      <c r="DR41">
        <v>19.1632</v>
      </c>
      <c r="DS41">
        <v>16.874199999999998</v>
      </c>
      <c r="DT41">
        <v>401.89600000000002</v>
      </c>
      <c r="DU41">
        <v>19.165199999999999</v>
      </c>
      <c r="DV41">
        <v>499.94600000000003</v>
      </c>
      <c r="DW41">
        <v>100.61199999999999</v>
      </c>
      <c r="DX41">
        <v>0.10020800000000001</v>
      </c>
      <c r="DY41">
        <v>24.294799999999999</v>
      </c>
      <c r="DZ41">
        <v>23.358699999999999</v>
      </c>
      <c r="EA41">
        <v>999.9</v>
      </c>
      <c r="EB41">
        <v>0</v>
      </c>
      <c r="EC41">
        <v>0</v>
      </c>
      <c r="ED41">
        <v>9987.5</v>
      </c>
      <c r="EE41">
        <v>0</v>
      </c>
      <c r="EF41">
        <v>23.299800000000001</v>
      </c>
      <c r="EG41">
        <v>-18.7</v>
      </c>
      <c r="EH41">
        <v>409.59899999999999</v>
      </c>
      <c r="EI41">
        <v>427.666</v>
      </c>
      <c r="EJ41">
        <v>2.2899600000000002</v>
      </c>
      <c r="EK41">
        <v>420.44900000000001</v>
      </c>
      <c r="EL41">
        <v>16.874199999999998</v>
      </c>
      <c r="EM41">
        <v>1.92815</v>
      </c>
      <c r="EN41">
        <v>1.6977500000000001</v>
      </c>
      <c r="EO41">
        <v>16.866299999999999</v>
      </c>
      <c r="EP41">
        <v>14.8759</v>
      </c>
      <c r="EQ41">
        <v>400.08</v>
      </c>
      <c r="ER41">
        <v>0.95004100000000002</v>
      </c>
      <c r="ES41">
        <v>4.9959099999999999E-2</v>
      </c>
      <c r="ET41">
        <v>0</v>
      </c>
      <c r="EU41">
        <v>857.62099999999998</v>
      </c>
      <c r="EV41">
        <v>4.9998699999999996</v>
      </c>
      <c r="EW41">
        <v>3578.16</v>
      </c>
      <c r="EX41">
        <v>2943.69</v>
      </c>
      <c r="EY41">
        <v>40.186999999999998</v>
      </c>
      <c r="EZ41">
        <v>43.25</v>
      </c>
      <c r="FA41">
        <v>42.186999999999998</v>
      </c>
      <c r="FB41">
        <v>43.561999999999998</v>
      </c>
      <c r="FC41">
        <v>42.686999999999998</v>
      </c>
      <c r="FD41">
        <v>375.34</v>
      </c>
      <c r="FE41">
        <v>19.739999999999998</v>
      </c>
      <c r="FF41">
        <v>0</v>
      </c>
      <c r="FG41">
        <v>598.29999995231606</v>
      </c>
      <c r="FH41">
        <v>0</v>
      </c>
      <c r="FI41">
        <v>857.75355999999999</v>
      </c>
      <c r="FJ41">
        <v>-0.645538450265567</v>
      </c>
      <c r="FK41">
        <v>13.5084614541947</v>
      </c>
      <c r="FL41">
        <v>3576.0455999999999</v>
      </c>
      <c r="FM41">
        <v>15</v>
      </c>
      <c r="FN41">
        <v>1598371544.0999999</v>
      </c>
      <c r="FO41" t="s">
        <v>480</v>
      </c>
      <c r="FP41">
        <v>1598371544.0999999</v>
      </c>
      <c r="FQ41">
        <v>1598371543.0999999</v>
      </c>
      <c r="FR41">
        <v>24</v>
      </c>
      <c r="FS41">
        <v>-8.9999999999999993E-3</v>
      </c>
      <c r="FT41">
        <v>-1E-3</v>
      </c>
      <c r="FU41">
        <v>-0.156</v>
      </c>
      <c r="FV41">
        <v>-2E-3</v>
      </c>
      <c r="FW41">
        <v>420</v>
      </c>
      <c r="FX41">
        <v>17</v>
      </c>
      <c r="FY41">
        <v>0.16</v>
      </c>
      <c r="FZ41">
        <v>0.02</v>
      </c>
      <c r="GA41">
        <v>401.74844999999999</v>
      </c>
      <c r="GB41">
        <v>-2.7383458647012301E-2</v>
      </c>
      <c r="GC41">
        <v>1.5660379944300199E-2</v>
      </c>
      <c r="GD41">
        <v>1</v>
      </c>
      <c r="GE41">
        <v>19.163209999999999</v>
      </c>
      <c r="GF41">
        <v>8.1112781955025807E-3</v>
      </c>
      <c r="GG41">
        <v>1.0525682875706401E-3</v>
      </c>
      <c r="GH41">
        <v>1</v>
      </c>
      <c r="GI41">
        <v>2</v>
      </c>
      <c r="GJ41">
        <v>2</v>
      </c>
      <c r="GK41" t="s">
        <v>391</v>
      </c>
      <c r="GL41">
        <v>2.92944</v>
      </c>
      <c r="GM41">
        <v>2.6718899999999999</v>
      </c>
      <c r="GN41">
        <v>9.0221700000000002E-2</v>
      </c>
      <c r="GO41">
        <v>9.1940999999999995E-2</v>
      </c>
      <c r="GP41">
        <v>8.7833900000000006E-2</v>
      </c>
      <c r="GQ41">
        <v>7.9347799999999996E-2</v>
      </c>
      <c r="GR41">
        <v>28777.7</v>
      </c>
      <c r="GS41">
        <v>29895.1</v>
      </c>
      <c r="GT41">
        <v>28482.400000000001</v>
      </c>
      <c r="GU41">
        <v>29054.400000000001</v>
      </c>
      <c r="GV41">
        <v>39873</v>
      </c>
      <c r="GW41">
        <v>38525.800000000003</v>
      </c>
      <c r="GX41">
        <v>47715.3</v>
      </c>
      <c r="GY41">
        <v>45673.5</v>
      </c>
      <c r="GZ41">
        <v>1.93055</v>
      </c>
      <c r="HA41">
        <v>2.6941199999999998</v>
      </c>
      <c r="HB41">
        <v>8.3278900000000003E-2</v>
      </c>
      <c r="HC41">
        <v>0</v>
      </c>
      <c r="HD41">
        <v>100</v>
      </c>
      <c r="HE41">
        <v>100</v>
      </c>
      <c r="HF41">
        <v>-0.156</v>
      </c>
      <c r="HG41">
        <v>-2E-3</v>
      </c>
      <c r="HH41">
        <v>-0.146700000000067</v>
      </c>
      <c r="HI41">
        <v>0</v>
      </c>
      <c r="HJ41">
        <v>0</v>
      </c>
      <c r="HK41">
        <v>0</v>
      </c>
      <c r="HL41">
        <v>-9.6363636363960804E-4</v>
      </c>
      <c r="HM41">
        <v>0</v>
      </c>
      <c r="HN41">
        <v>0</v>
      </c>
      <c r="HO41">
        <v>0</v>
      </c>
      <c r="HP41">
        <v>-1</v>
      </c>
      <c r="HQ41">
        <v>-1</v>
      </c>
      <c r="HR41">
        <v>-1</v>
      </c>
      <c r="HS41">
        <v>-1</v>
      </c>
      <c r="HT41">
        <v>9.6999999999999993</v>
      </c>
      <c r="HU41">
        <v>9.6</v>
      </c>
      <c r="HV41">
        <v>0.153809</v>
      </c>
      <c r="HW41">
        <v>4.99878</v>
      </c>
      <c r="HX41">
        <v>2.6025399999999999</v>
      </c>
      <c r="HY41">
        <v>2.9370099999999999</v>
      </c>
      <c r="HZ41">
        <v>2.6025399999999999</v>
      </c>
      <c r="IA41">
        <v>2.4414099999999999</v>
      </c>
      <c r="IB41">
        <v>32.134399999999999</v>
      </c>
      <c r="IC41">
        <v>24.148800000000001</v>
      </c>
      <c r="ID41">
        <v>2</v>
      </c>
      <c r="IE41">
        <v>472.32</v>
      </c>
      <c r="IF41">
        <v>1288.43</v>
      </c>
      <c r="IG41">
        <v>22.000699999999998</v>
      </c>
      <c r="IH41">
        <v>27.292100000000001</v>
      </c>
      <c r="II41">
        <v>30.0001</v>
      </c>
      <c r="IJ41">
        <v>27.5442</v>
      </c>
      <c r="IK41">
        <v>27.567499999999999</v>
      </c>
      <c r="IL41">
        <v>-1</v>
      </c>
      <c r="IM41">
        <v>3.8978199999999998</v>
      </c>
      <c r="IN41">
        <v>51.2607</v>
      </c>
      <c r="IO41">
        <v>22</v>
      </c>
      <c r="IP41">
        <v>400</v>
      </c>
      <c r="IQ41">
        <v>16.275500000000001</v>
      </c>
      <c r="IR41">
        <v>101.271</v>
      </c>
      <c r="IS41">
        <v>100.854</v>
      </c>
    </row>
    <row r="42" spans="1:253" x14ac:dyDescent="0.35">
      <c r="A42">
        <v>24</v>
      </c>
      <c r="B42">
        <v>1598371824</v>
      </c>
      <c r="C42">
        <v>7500.9000000953702</v>
      </c>
      <c r="D42" t="s">
        <v>481</v>
      </c>
      <c r="E42" t="s">
        <v>482</v>
      </c>
      <c r="F42" t="s">
        <v>386</v>
      </c>
      <c r="I42">
        <v>1598371824</v>
      </c>
      <c r="J42">
        <f t="shared" si="0"/>
        <v>1.9578576375645297E-3</v>
      </c>
      <c r="K42">
        <f t="shared" si="1"/>
        <v>1.9578576375645296</v>
      </c>
      <c r="L42">
        <f t="shared" si="2"/>
        <v>14.99551392436434</v>
      </c>
      <c r="M42">
        <f t="shared" si="3"/>
        <v>402.435</v>
      </c>
      <c r="N42">
        <f t="shared" si="4"/>
        <v>259.45370144671159</v>
      </c>
      <c r="O42">
        <f t="shared" si="5"/>
        <v>26.129834280078544</v>
      </c>
      <c r="P42">
        <f t="shared" si="6"/>
        <v>40.529619735115503</v>
      </c>
      <c r="Q42">
        <f t="shared" si="7"/>
        <v>0.18014689040993129</v>
      </c>
      <c r="R42">
        <f t="shared" si="8"/>
        <v>2.9391470312581971</v>
      </c>
      <c r="S42">
        <f t="shared" si="9"/>
        <v>0.1742298794881508</v>
      </c>
      <c r="T42">
        <f t="shared" si="10"/>
        <v>0.10940910459843572</v>
      </c>
      <c r="U42">
        <f t="shared" si="11"/>
        <v>77.149072234745489</v>
      </c>
      <c r="V42">
        <f t="shared" si="12"/>
        <v>24.234755916311912</v>
      </c>
      <c r="W42">
        <f t="shared" si="13"/>
        <v>24.234755916311912</v>
      </c>
      <c r="X42">
        <f t="shared" si="14"/>
        <v>3.0374702162080616</v>
      </c>
      <c r="Y42">
        <f t="shared" si="15"/>
        <v>63.454920855321959</v>
      </c>
      <c r="Z42">
        <f t="shared" si="16"/>
        <v>1.9336909333485202</v>
      </c>
      <c r="AA42">
        <f t="shared" si="17"/>
        <v>3.0473459068010826</v>
      </c>
      <c r="AB42">
        <f t="shared" si="18"/>
        <v>1.1037792828595414</v>
      </c>
      <c r="AC42">
        <f t="shared" si="19"/>
        <v>-86.341521816595758</v>
      </c>
      <c r="AD42">
        <f t="shared" si="20"/>
        <v>8.5794167397212497</v>
      </c>
      <c r="AE42">
        <f t="shared" si="21"/>
        <v>0.61286538849307082</v>
      </c>
      <c r="AF42">
        <f t="shared" si="22"/>
        <v>-1.6745363594239393E-4</v>
      </c>
      <c r="AG42">
        <f t="shared" si="23"/>
        <v>15.001718331445344</v>
      </c>
      <c r="AH42">
        <f t="shared" si="24"/>
        <v>1.9590634145174324</v>
      </c>
      <c r="AI42">
        <f t="shared" si="25"/>
        <v>14.99551392436434</v>
      </c>
      <c r="AJ42">
        <v>428.59195321699099</v>
      </c>
      <c r="AK42">
        <v>410.28578787878803</v>
      </c>
      <c r="AL42">
        <v>6.2446821298663103E-4</v>
      </c>
      <c r="AM42">
        <v>67.049292040018202</v>
      </c>
      <c r="AN42">
        <f t="shared" si="26"/>
        <v>1.9578576375645296</v>
      </c>
      <c r="AO42">
        <v>16.8944195638095</v>
      </c>
      <c r="AP42">
        <v>19.198576969697001</v>
      </c>
      <c r="AQ42">
        <v>4.3581208914316602E-6</v>
      </c>
      <c r="AR42">
        <v>78.430000000000007</v>
      </c>
      <c r="AS42">
        <v>19</v>
      </c>
      <c r="AT42">
        <v>4</v>
      </c>
      <c r="AU42">
        <f t="shared" si="27"/>
        <v>1</v>
      </c>
      <c r="AV42">
        <f t="shared" si="28"/>
        <v>0</v>
      </c>
      <c r="AW42">
        <f t="shared" si="29"/>
        <v>53653.221040466386</v>
      </c>
      <c r="AX42" t="s">
        <v>430</v>
      </c>
      <c r="AY42">
        <v>8242.0300000000007</v>
      </c>
      <c r="AZ42">
        <v>624.05461538461498</v>
      </c>
      <c r="BA42">
        <v>3234.34</v>
      </c>
      <c r="BB42">
        <f t="shared" si="30"/>
        <v>0.80705348992851245</v>
      </c>
      <c r="BC42">
        <v>-2.02953653224708</v>
      </c>
      <c r="BD42" t="s">
        <v>483</v>
      </c>
      <c r="BE42">
        <v>8242.15</v>
      </c>
      <c r="BF42">
        <v>857.60839999999996</v>
      </c>
      <c r="BG42">
        <v>2513.21</v>
      </c>
      <c r="BH42">
        <f t="shared" si="31"/>
        <v>0.6587597534627031</v>
      </c>
      <c r="BI42">
        <v>0.5</v>
      </c>
      <c r="BJ42">
        <f t="shared" si="32"/>
        <v>336.43596611737274</v>
      </c>
      <c r="BK42">
        <f t="shared" si="33"/>
        <v>14.99551392436434</v>
      </c>
      <c r="BL42">
        <f t="shared" si="34"/>
        <v>110.8152370477334</v>
      </c>
      <c r="BM42">
        <f t="shared" si="35"/>
        <v>5.0604133241426021E-2</v>
      </c>
      <c r="BN42">
        <f t="shared" si="36"/>
        <v>0.28693583106863341</v>
      </c>
      <c r="BO42">
        <f t="shared" si="37"/>
        <v>591.31735466686951</v>
      </c>
      <c r="BP42" t="s">
        <v>388</v>
      </c>
      <c r="BQ42">
        <v>0</v>
      </c>
      <c r="BR42">
        <f t="shared" si="38"/>
        <v>591.31735466686951</v>
      </c>
      <c r="BS42">
        <f t="shared" si="39"/>
        <v>0.76471629721874834</v>
      </c>
      <c r="BT42">
        <f t="shared" si="40"/>
        <v>0.86144332984479832</v>
      </c>
      <c r="BU42">
        <f t="shared" si="41"/>
        <v>0.27284291387866932</v>
      </c>
      <c r="BV42">
        <f t="shared" si="42"/>
        <v>0.87637132100547954</v>
      </c>
      <c r="BW42">
        <f t="shared" si="43"/>
        <v>0.27626481159884964</v>
      </c>
      <c r="BX42">
        <f t="shared" si="44"/>
        <v>0.59396152253084933</v>
      </c>
      <c r="BY42">
        <f t="shared" si="45"/>
        <v>0.40603847746915067</v>
      </c>
      <c r="DH42">
        <f t="shared" si="46"/>
        <v>399.81400000000002</v>
      </c>
      <c r="DI42">
        <f t="shared" si="47"/>
        <v>336.43596611737274</v>
      </c>
      <c r="DJ42">
        <f t="shared" si="48"/>
        <v>0.84148120405331661</v>
      </c>
      <c r="DK42">
        <f t="shared" si="49"/>
        <v>0.19296240810663329</v>
      </c>
      <c r="DL42" t="s">
        <v>389</v>
      </c>
      <c r="DM42">
        <v>2</v>
      </c>
      <c r="DN42" t="b">
        <v>1</v>
      </c>
      <c r="DO42">
        <v>1598371824</v>
      </c>
      <c r="DP42">
        <v>402.435</v>
      </c>
      <c r="DQ42">
        <v>421.38200000000001</v>
      </c>
      <c r="DR42">
        <v>19.200399999999998</v>
      </c>
      <c r="DS42">
        <v>16.8948</v>
      </c>
      <c r="DT42">
        <v>402.56099999999998</v>
      </c>
      <c r="DU42">
        <v>19.2014</v>
      </c>
      <c r="DV42">
        <v>500.03</v>
      </c>
      <c r="DW42">
        <v>100.611</v>
      </c>
      <c r="DX42">
        <v>9.9971299999999999E-2</v>
      </c>
      <c r="DY42">
        <v>24.288900000000002</v>
      </c>
      <c r="DZ42">
        <v>23.358899999999998</v>
      </c>
      <c r="EA42">
        <v>999.9</v>
      </c>
      <c r="EB42">
        <v>0</v>
      </c>
      <c r="EC42">
        <v>0</v>
      </c>
      <c r="ED42">
        <v>9993.75</v>
      </c>
      <c r="EE42">
        <v>0</v>
      </c>
      <c r="EF42">
        <v>37.640700000000002</v>
      </c>
      <c r="EG42">
        <v>-18.977399999999999</v>
      </c>
      <c r="EH42">
        <v>410.28199999999998</v>
      </c>
      <c r="EI42">
        <v>428.62400000000002</v>
      </c>
      <c r="EJ42">
        <v>2.3048199999999999</v>
      </c>
      <c r="EK42">
        <v>421.38200000000001</v>
      </c>
      <c r="EL42">
        <v>16.8948</v>
      </c>
      <c r="EM42">
        <v>1.9316899999999999</v>
      </c>
      <c r="EN42">
        <v>1.6998</v>
      </c>
      <c r="EO42">
        <v>16.895199999999999</v>
      </c>
      <c r="EP42">
        <v>14.894600000000001</v>
      </c>
      <c r="EQ42">
        <v>399.81400000000002</v>
      </c>
      <c r="ER42">
        <v>0.95000300000000004</v>
      </c>
      <c r="ES42">
        <v>4.9996499999999999E-2</v>
      </c>
      <c r="ET42">
        <v>0</v>
      </c>
      <c r="EU42">
        <v>857.87199999999996</v>
      </c>
      <c r="EV42">
        <v>4.9998699999999996</v>
      </c>
      <c r="EW42">
        <v>3687.55</v>
      </c>
      <c r="EX42">
        <v>2941.67</v>
      </c>
      <c r="EY42">
        <v>40.186999999999998</v>
      </c>
      <c r="EZ42">
        <v>43.311999999999998</v>
      </c>
      <c r="FA42">
        <v>42.186999999999998</v>
      </c>
      <c r="FB42">
        <v>43.625</v>
      </c>
      <c r="FC42">
        <v>42.686999999999998</v>
      </c>
      <c r="FD42">
        <v>375.07</v>
      </c>
      <c r="FE42">
        <v>19.739999999999998</v>
      </c>
      <c r="FF42">
        <v>0</v>
      </c>
      <c r="FG42">
        <v>300.299999952316</v>
      </c>
      <c r="FH42">
        <v>0</v>
      </c>
      <c r="FI42">
        <v>857.60839999999996</v>
      </c>
      <c r="FJ42">
        <v>0.431615379136226</v>
      </c>
      <c r="FK42">
        <v>109.61538596641201</v>
      </c>
      <c r="FL42">
        <v>3682.4367999999999</v>
      </c>
      <c r="FM42">
        <v>15</v>
      </c>
      <c r="FN42">
        <v>1598371850</v>
      </c>
      <c r="FO42" t="s">
        <v>484</v>
      </c>
      <c r="FP42">
        <v>1598371850</v>
      </c>
      <c r="FQ42">
        <v>1598371844</v>
      </c>
      <c r="FR42">
        <v>25</v>
      </c>
      <c r="FS42">
        <v>0.03</v>
      </c>
      <c r="FT42">
        <v>1E-3</v>
      </c>
      <c r="FU42">
        <v>-0.126</v>
      </c>
      <c r="FV42">
        <v>-1E-3</v>
      </c>
      <c r="FW42">
        <v>422</v>
      </c>
      <c r="FX42">
        <v>17</v>
      </c>
      <c r="FY42">
        <v>0.09</v>
      </c>
      <c r="FZ42">
        <v>0.02</v>
      </c>
      <c r="GA42">
        <v>402.31457142857101</v>
      </c>
      <c r="GB42">
        <v>0.391324675324696</v>
      </c>
      <c r="GC42">
        <v>4.1845033190580097E-2</v>
      </c>
      <c r="GD42">
        <v>1</v>
      </c>
      <c r="GE42">
        <v>19.197238095238099</v>
      </c>
      <c r="GF42">
        <v>-4.2311688311338002E-3</v>
      </c>
      <c r="GG42">
        <v>1.11844968828092E-3</v>
      </c>
      <c r="GH42">
        <v>1</v>
      </c>
      <c r="GI42">
        <v>2</v>
      </c>
      <c r="GJ42">
        <v>2</v>
      </c>
      <c r="GK42" t="s">
        <v>391</v>
      </c>
      <c r="GL42">
        <v>2.92964</v>
      </c>
      <c r="GM42">
        <v>2.6717</v>
      </c>
      <c r="GN42">
        <v>9.0332700000000002E-2</v>
      </c>
      <c r="GO42">
        <v>9.2092900000000005E-2</v>
      </c>
      <c r="GP42">
        <v>8.7951500000000002E-2</v>
      </c>
      <c r="GQ42">
        <v>7.9416700000000007E-2</v>
      </c>
      <c r="GR42">
        <v>28773</v>
      </c>
      <c r="GS42">
        <v>29890.1</v>
      </c>
      <c r="GT42">
        <v>28481.1</v>
      </c>
      <c r="GU42">
        <v>29054.5</v>
      </c>
      <c r="GV42">
        <v>39866.5</v>
      </c>
      <c r="GW42">
        <v>38523.1</v>
      </c>
      <c r="GX42">
        <v>47713.7</v>
      </c>
      <c r="GY42">
        <v>45673.8</v>
      </c>
      <c r="GZ42">
        <v>1.9309000000000001</v>
      </c>
      <c r="HA42">
        <v>2.6907999999999999</v>
      </c>
      <c r="HB42">
        <v>8.1490699999999999E-2</v>
      </c>
      <c r="HC42">
        <v>0</v>
      </c>
      <c r="HD42">
        <v>100</v>
      </c>
      <c r="HE42">
        <v>100</v>
      </c>
      <c r="HF42">
        <v>-0.126</v>
      </c>
      <c r="HG42">
        <v>-1E-3</v>
      </c>
      <c r="HH42">
        <v>-0.15581818181806301</v>
      </c>
      <c r="HI42">
        <v>0</v>
      </c>
      <c r="HJ42">
        <v>0</v>
      </c>
      <c r="HK42">
        <v>0</v>
      </c>
      <c r="HL42">
        <v>-1.8100000000025301E-3</v>
      </c>
      <c r="HM42">
        <v>0</v>
      </c>
      <c r="HN42">
        <v>0</v>
      </c>
      <c r="HO42">
        <v>0</v>
      </c>
      <c r="HP42">
        <v>-1</v>
      </c>
      <c r="HQ42">
        <v>-1</v>
      </c>
      <c r="HR42">
        <v>-1</v>
      </c>
      <c r="HS42">
        <v>-1</v>
      </c>
      <c r="HT42">
        <v>4.7</v>
      </c>
      <c r="HU42">
        <v>4.7</v>
      </c>
      <c r="HV42">
        <v>0.153809</v>
      </c>
      <c r="HW42">
        <v>4.99878</v>
      </c>
      <c r="HX42">
        <v>2.6025399999999999</v>
      </c>
      <c r="HY42">
        <v>2.9345699999999999</v>
      </c>
      <c r="HZ42">
        <v>2.6025399999999999</v>
      </c>
      <c r="IA42">
        <v>2.4218799999999998</v>
      </c>
      <c r="IB42">
        <v>32.156399999999998</v>
      </c>
      <c r="IC42">
        <v>24.1313</v>
      </c>
      <c r="ID42">
        <v>2</v>
      </c>
      <c r="IE42">
        <v>472.6</v>
      </c>
      <c r="IF42">
        <v>1283.92</v>
      </c>
      <c r="IG42">
        <v>22.0002</v>
      </c>
      <c r="IH42">
        <v>27.305099999999999</v>
      </c>
      <c r="II42">
        <v>30.0002</v>
      </c>
      <c r="IJ42">
        <v>27.5533</v>
      </c>
      <c r="IK42">
        <v>27.5745</v>
      </c>
      <c r="IL42">
        <v>-1</v>
      </c>
      <c r="IM42">
        <v>3.8978199999999998</v>
      </c>
      <c r="IN42">
        <v>51.2607</v>
      </c>
      <c r="IO42">
        <v>22</v>
      </c>
      <c r="IP42">
        <v>400</v>
      </c>
      <c r="IQ42">
        <v>16.275500000000001</v>
      </c>
      <c r="IR42">
        <v>101.267</v>
      </c>
      <c r="IS42">
        <v>100.855</v>
      </c>
    </row>
    <row r="43" spans="1:253" x14ac:dyDescent="0.35">
      <c r="A43">
        <v>25</v>
      </c>
      <c r="B43">
        <v>1598372124</v>
      </c>
      <c r="C43">
        <v>7800.9000000953702</v>
      </c>
      <c r="D43" t="s">
        <v>485</v>
      </c>
      <c r="E43" t="s">
        <v>486</v>
      </c>
      <c r="F43" t="s">
        <v>386</v>
      </c>
      <c r="I43">
        <v>1598372124</v>
      </c>
      <c r="J43">
        <f t="shared" si="0"/>
        <v>1.9892337467105601E-3</v>
      </c>
      <c r="K43">
        <f t="shared" si="1"/>
        <v>1.9892337467105603</v>
      </c>
      <c r="L43">
        <f t="shared" si="2"/>
        <v>15.058146434724897</v>
      </c>
      <c r="M43">
        <f t="shared" si="3"/>
        <v>404.32499999999999</v>
      </c>
      <c r="N43">
        <f t="shared" si="4"/>
        <v>262.6402295801517</v>
      </c>
      <c r="O43">
        <f t="shared" si="5"/>
        <v>26.448692657359398</v>
      </c>
      <c r="P43">
        <f t="shared" si="6"/>
        <v>40.716792228599999</v>
      </c>
      <c r="Q43">
        <f t="shared" si="7"/>
        <v>0.18277890618284021</v>
      </c>
      <c r="R43">
        <f t="shared" si="8"/>
        <v>2.9385676828690972</v>
      </c>
      <c r="S43">
        <f t="shared" si="9"/>
        <v>0.1766897194637779</v>
      </c>
      <c r="T43">
        <f t="shared" si="10"/>
        <v>0.11096126463994468</v>
      </c>
      <c r="U43">
        <f t="shared" si="11"/>
        <v>77.143342609794487</v>
      </c>
      <c r="V43">
        <f t="shared" si="12"/>
        <v>24.275362751277079</v>
      </c>
      <c r="W43">
        <f t="shared" si="13"/>
        <v>24.275362751277079</v>
      </c>
      <c r="X43">
        <f t="shared" si="14"/>
        <v>3.0448741322153166</v>
      </c>
      <c r="Y43">
        <f t="shared" si="15"/>
        <v>63.449209219562398</v>
      </c>
      <c r="Z43">
        <f t="shared" si="16"/>
        <v>1.9391797140191998</v>
      </c>
      <c r="AA43">
        <f t="shared" si="17"/>
        <v>3.0562708942656451</v>
      </c>
      <c r="AB43">
        <f t="shared" si="18"/>
        <v>1.1056944181961168</v>
      </c>
      <c r="AC43">
        <f t="shared" si="19"/>
        <v>-87.725208229935703</v>
      </c>
      <c r="AD43">
        <f t="shared" si="20"/>
        <v>9.8757200891930896</v>
      </c>
      <c r="AE43">
        <f t="shared" si="21"/>
        <v>0.70592349544358723</v>
      </c>
      <c r="AF43">
        <f t="shared" si="22"/>
        <v>-2.2203550454058529E-4</v>
      </c>
      <c r="AG43">
        <f t="shared" si="23"/>
        <v>15.077772653846797</v>
      </c>
      <c r="AH43">
        <f t="shared" si="24"/>
        <v>1.9872159512435252</v>
      </c>
      <c r="AI43">
        <f t="shared" si="25"/>
        <v>15.058146434724897</v>
      </c>
      <c r="AJ43">
        <v>430.637508701076</v>
      </c>
      <c r="AK43">
        <v>412.25617575757599</v>
      </c>
      <c r="AL43">
        <v>2.2258863524642101E-5</v>
      </c>
      <c r="AM43">
        <v>67.047513804130901</v>
      </c>
      <c r="AN43">
        <f t="shared" si="26"/>
        <v>1.9892337467105603</v>
      </c>
      <c r="AO43">
        <v>16.916136367142901</v>
      </c>
      <c r="AP43">
        <v>19.25732</v>
      </c>
      <c r="AQ43">
        <v>-1.7301587301753199E-6</v>
      </c>
      <c r="AR43">
        <v>78.430000000000007</v>
      </c>
      <c r="AS43">
        <v>19</v>
      </c>
      <c r="AT43">
        <v>4</v>
      </c>
      <c r="AU43">
        <f t="shared" si="27"/>
        <v>1</v>
      </c>
      <c r="AV43">
        <f t="shared" si="28"/>
        <v>0</v>
      </c>
      <c r="AW43">
        <f t="shared" si="29"/>
        <v>53627.277347424388</v>
      </c>
      <c r="AX43" t="s">
        <v>430</v>
      </c>
      <c r="AY43">
        <v>8242.0300000000007</v>
      </c>
      <c r="AZ43">
        <v>624.05461538461498</v>
      </c>
      <c r="BA43">
        <v>3234.34</v>
      </c>
      <c r="BB43">
        <f t="shared" si="30"/>
        <v>0.80705348992851245</v>
      </c>
      <c r="BC43">
        <v>-2.02953653224708</v>
      </c>
      <c r="BD43" t="s">
        <v>487</v>
      </c>
      <c r="BE43">
        <v>8242.25</v>
      </c>
      <c r="BF43">
        <v>856.67703846153802</v>
      </c>
      <c r="BG43">
        <v>2514.19</v>
      </c>
      <c r="BH43">
        <f t="shared" si="31"/>
        <v>0.6592632066544144</v>
      </c>
      <c r="BI43">
        <v>0.5</v>
      </c>
      <c r="BJ43">
        <f t="shared" si="32"/>
        <v>336.41075130489725</v>
      </c>
      <c r="BK43">
        <f t="shared" si="33"/>
        <v>15.058146434724897</v>
      </c>
      <c r="BL43">
        <f t="shared" si="34"/>
        <v>110.89161532914365</v>
      </c>
      <c r="BM43">
        <f t="shared" si="35"/>
        <v>5.0794104827776423E-2</v>
      </c>
      <c r="BN43">
        <f t="shared" si="36"/>
        <v>0.28643419948373039</v>
      </c>
      <c r="BO43">
        <f t="shared" si="37"/>
        <v>591.37158974671945</v>
      </c>
      <c r="BP43" t="s">
        <v>388</v>
      </c>
      <c r="BQ43">
        <v>0</v>
      </c>
      <c r="BR43">
        <f t="shared" si="38"/>
        <v>591.37158974671945</v>
      </c>
      <c r="BS43">
        <f t="shared" si="39"/>
        <v>0.76478643628893628</v>
      </c>
      <c r="BT43">
        <f t="shared" si="40"/>
        <v>0.86202261882864362</v>
      </c>
      <c r="BU43">
        <f t="shared" si="41"/>
        <v>0.27247771755659644</v>
      </c>
      <c r="BV43">
        <f t="shared" si="42"/>
        <v>0.87692816875958424</v>
      </c>
      <c r="BW43">
        <f t="shared" si="43"/>
        <v>0.27588937372306177</v>
      </c>
      <c r="BX43">
        <f t="shared" si="44"/>
        <v>0.59506169023720434</v>
      </c>
      <c r="BY43">
        <f t="shared" si="45"/>
        <v>0.40493830976279566</v>
      </c>
      <c r="DH43">
        <f t="shared" si="46"/>
        <v>399.78399999999999</v>
      </c>
      <c r="DI43">
        <f t="shared" si="47"/>
        <v>336.41075130489725</v>
      </c>
      <c r="DJ43">
        <f t="shared" si="48"/>
        <v>0.84148127815244544</v>
      </c>
      <c r="DK43">
        <f t="shared" si="49"/>
        <v>0.19296255630489087</v>
      </c>
      <c r="DL43" t="s">
        <v>389</v>
      </c>
      <c r="DM43">
        <v>2</v>
      </c>
      <c r="DN43" t="b">
        <v>1</v>
      </c>
      <c r="DO43">
        <v>1598372124</v>
      </c>
      <c r="DP43">
        <v>404.32499999999999</v>
      </c>
      <c r="DQ43">
        <v>423.38299999999998</v>
      </c>
      <c r="DR43">
        <v>19.256399999999999</v>
      </c>
      <c r="DS43">
        <v>16.9176</v>
      </c>
      <c r="DT43">
        <v>404.47899999999998</v>
      </c>
      <c r="DU43">
        <v>19.258400000000002</v>
      </c>
      <c r="DV43">
        <v>499.98700000000002</v>
      </c>
      <c r="DW43">
        <v>100.60299999999999</v>
      </c>
      <c r="DX43">
        <v>0.10012799999999999</v>
      </c>
      <c r="DY43">
        <v>24.337700000000002</v>
      </c>
      <c r="DZ43">
        <v>23.4056</v>
      </c>
      <c r="EA43">
        <v>999.9</v>
      </c>
      <c r="EB43">
        <v>0</v>
      </c>
      <c r="EC43">
        <v>0</v>
      </c>
      <c r="ED43">
        <v>9991.25</v>
      </c>
      <c r="EE43">
        <v>0</v>
      </c>
      <c r="EF43">
        <v>40.388199999999998</v>
      </c>
      <c r="EG43">
        <v>-19.029499999999999</v>
      </c>
      <c r="EH43">
        <v>412.29300000000001</v>
      </c>
      <c r="EI43">
        <v>430.66899999999998</v>
      </c>
      <c r="EJ43">
        <v>2.3399399999999999</v>
      </c>
      <c r="EK43">
        <v>423.38299999999998</v>
      </c>
      <c r="EL43">
        <v>16.9176</v>
      </c>
      <c r="EM43">
        <v>1.9373499999999999</v>
      </c>
      <c r="EN43">
        <v>1.7019500000000001</v>
      </c>
      <c r="EO43">
        <v>16.941400000000002</v>
      </c>
      <c r="EP43">
        <v>14.914199999999999</v>
      </c>
      <c r="EQ43">
        <v>399.78399999999999</v>
      </c>
      <c r="ER43">
        <v>0.95000300000000004</v>
      </c>
      <c r="ES43">
        <v>4.9996499999999999E-2</v>
      </c>
      <c r="ET43">
        <v>0</v>
      </c>
      <c r="EU43">
        <v>856.48400000000004</v>
      </c>
      <c r="EV43">
        <v>4.9998699999999996</v>
      </c>
      <c r="EW43">
        <v>3673.28</v>
      </c>
      <c r="EX43">
        <v>2941.45</v>
      </c>
      <c r="EY43">
        <v>40.25</v>
      </c>
      <c r="EZ43">
        <v>43.25</v>
      </c>
      <c r="FA43">
        <v>42.186999999999998</v>
      </c>
      <c r="FB43">
        <v>43.561999999999998</v>
      </c>
      <c r="FC43">
        <v>42.75</v>
      </c>
      <c r="FD43">
        <v>375.05</v>
      </c>
      <c r="FE43">
        <v>19.739999999999998</v>
      </c>
      <c r="FF43">
        <v>0</v>
      </c>
      <c r="FG43">
        <v>298.90000009536698</v>
      </c>
      <c r="FH43">
        <v>0</v>
      </c>
      <c r="FI43">
        <v>856.67703846153802</v>
      </c>
      <c r="FJ43">
        <v>0.114974354202854</v>
      </c>
      <c r="FK43">
        <v>11.4991453134834</v>
      </c>
      <c r="FL43">
        <v>3675.6865384615398</v>
      </c>
      <c r="FM43">
        <v>15</v>
      </c>
      <c r="FN43">
        <v>1598372144</v>
      </c>
      <c r="FO43" t="s">
        <v>488</v>
      </c>
      <c r="FP43">
        <v>1598372144</v>
      </c>
      <c r="FQ43">
        <v>1598372142</v>
      </c>
      <c r="FR43">
        <v>26</v>
      </c>
      <c r="FS43">
        <v>-2.8000000000000001E-2</v>
      </c>
      <c r="FT43">
        <v>-1E-3</v>
      </c>
      <c r="FU43">
        <v>-0.154</v>
      </c>
      <c r="FV43">
        <v>-2E-3</v>
      </c>
      <c r="FW43">
        <v>423</v>
      </c>
      <c r="FX43">
        <v>17</v>
      </c>
      <c r="FY43">
        <v>0.09</v>
      </c>
      <c r="FZ43">
        <v>0.02</v>
      </c>
      <c r="GA43">
        <v>404.30185714285699</v>
      </c>
      <c r="GB43">
        <v>0.199792207793202</v>
      </c>
      <c r="GC43">
        <v>2.8025984056108399E-2</v>
      </c>
      <c r="GD43">
        <v>1</v>
      </c>
      <c r="GE43">
        <v>19.257980952381001</v>
      </c>
      <c r="GF43">
        <v>-4.0831168831034197E-3</v>
      </c>
      <c r="GG43">
        <v>7.71898739730933E-4</v>
      </c>
      <c r="GH43">
        <v>1</v>
      </c>
      <c r="GI43">
        <v>2</v>
      </c>
      <c r="GJ43">
        <v>2</v>
      </c>
      <c r="GK43" t="s">
        <v>391</v>
      </c>
      <c r="GL43">
        <v>2.9294899999999999</v>
      </c>
      <c r="GM43">
        <v>2.67184</v>
      </c>
      <c r="GN43">
        <v>9.0649300000000002E-2</v>
      </c>
      <c r="GO43">
        <v>9.2412099999999997E-2</v>
      </c>
      <c r="GP43">
        <v>8.81295E-2</v>
      </c>
      <c r="GQ43">
        <v>7.9485700000000006E-2</v>
      </c>
      <c r="GR43">
        <v>28761.1</v>
      </c>
      <c r="GS43">
        <v>29879.3</v>
      </c>
      <c r="GT43">
        <v>28479.4</v>
      </c>
      <c r="GU43">
        <v>29054.2</v>
      </c>
      <c r="GV43">
        <v>39856.5</v>
      </c>
      <c r="GW43">
        <v>38520.1</v>
      </c>
      <c r="GX43">
        <v>47711.1</v>
      </c>
      <c r="GY43">
        <v>45673.7</v>
      </c>
      <c r="GZ43">
        <v>1.93093</v>
      </c>
      <c r="HA43">
        <v>2.69</v>
      </c>
      <c r="HB43">
        <v>8.0149600000000001E-2</v>
      </c>
      <c r="HC43">
        <v>0</v>
      </c>
      <c r="HD43">
        <v>100</v>
      </c>
      <c r="HE43">
        <v>100</v>
      </c>
      <c r="HF43">
        <v>-0.154</v>
      </c>
      <c r="HG43">
        <v>-2E-3</v>
      </c>
      <c r="HH43">
        <v>-0.126000000000033</v>
      </c>
      <c r="HI43">
        <v>0</v>
      </c>
      <c r="HJ43">
        <v>0</v>
      </c>
      <c r="HK43">
        <v>0</v>
      </c>
      <c r="HL43">
        <v>-9.2999999999676696E-4</v>
      </c>
      <c r="HM43">
        <v>0</v>
      </c>
      <c r="HN43">
        <v>0</v>
      </c>
      <c r="HO43">
        <v>0</v>
      </c>
      <c r="HP43">
        <v>-1</v>
      </c>
      <c r="HQ43">
        <v>-1</v>
      </c>
      <c r="HR43">
        <v>-1</v>
      </c>
      <c r="HS43">
        <v>-1</v>
      </c>
      <c r="HT43">
        <v>4.5999999999999996</v>
      </c>
      <c r="HU43">
        <v>4.7</v>
      </c>
      <c r="HV43">
        <v>0.153809</v>
      </c>
      <c r="HW43">
        <v>4.99878</v>
      </c>
      <c r="HX43">
        <v>2.6025399999999999</v>
      </c>
      <c r="HY43">
        <v>2.9382299999999999</v>
      </c>
      <c r="HZ43">
        <v>2.6025399999999999</v>
      </c>
      <c r="IA43">
        <v>2.4230999999999998</v>
      </c>
      <c r="IB43">
        <v>32.178400000000003</v>
      </c>
      <c r="IC43">
        <v>24.14</v>
      </c>
      <c r="ID43">
        <v>2</v>
      </c>
      <c r="IE43">
        <v>472.779</v>
      </c>
      <c r="IF43">
        <v>1283.24</v>
      </c>
      <c r="IG43">
        <v>21.999500000000001</v>
      </c>
      <c r="IH43">
        <v>27.326799999999999</v>
      </c>
      <c r="II43">
        <v>30.0001</v>
      </c>
      <c r="IJ43">
        <v>27.574200000000001</v>
      </c>
      <c r="IK43">
        <v>27.593</v>
      </c>
      <c r="IL43">
        <v>-1</v>
      </c>
      <c r="IM43">
        <v>3.8978199999999998</v>
      </c>
      <c r="IN43">
        <v>51.2607</v>
      </c>
      <c r="IO43">
        <v>22</v>
      </c>
      <c r="IP43">
        <v>400</v>
      </c>
      <c r="IQ43">
        <v>16.275500000000001</v>
      </c>
      <c r="IR43">
        <v>101.261</v>
      </c>
      <c r="IS43">
        <v>100.854</v>
      </c>
    </row>
    <row r="44" spans="1:253" x14ac:dyDescent="0.35">
      <c r="A44">
        <v>26</v>
      </c>
      <c r="B44">
        <v>1598372424</v>
      </c>
      <c r="C44">
        <v>8100.9000000953702</v>
      </c>
      <c r="D44" t="s">
        <v>489</v>
      </c>
      <c r="E44" t="s">
        <v>490</v>
      </c>
      <c r="F44" t="s">
        <v>386</v>
      </c>
      <c r="I44">
        <v>1598372424</v>
      </c>
      <c r="J44">
        <f t="shared" si="0"/>
        <v>1.9981173835757447E-3</v>
      </c>
      <c r="K44">
        <f t="shared" si="1"/>
        <v>1.9981173835757449</v>
      </c>
      <c r="L44">
        <f t="shared" si="2"/>
        <v>15.154405518397786</v>
      </c>
      <c r="M44">
        <f t="shared" si="3"/>
        <v>405.392</v>
      </c>
      <c r="N44">
        <f t="shared" si="4"/>
        <v>263.99083842130909</v>
      </c>
      <c r="O44">
        <f t="shared" si="5"/>
        <v>26.583092584263195</v>
      </c>
      <c r="P44">
        <f t="shared" si="6"/>
        <v>40.821769169583995</v>
      </c>
      <c r="Q44">
        <f t="shared" si="7"/>
        <v>0.18437823151278185</v>
      </c>
      <c r="R44">
        <f t="shared" si="8"/>
        <v>2.9371436071460035</v>
      </c>
      <c r="S44">
        <f t="shared" si="9"/>
        <v>0.17818106563775385</v>
      </c>
      <c r="T44">
        <f t="shared" si="10"/>
        <v>0.11190260450901969</v>
      </c>
      <c r="U44">
        <f t="shared" si="11"/>
        <v>77.203786305355706</v>
      </c>
      <c r="V44">
        <f t="shared" si="12"/>
        <v>24.262881389382926</v>
      </c>
      <c r="W44">
        <f t="shared" si="13"/>
        <v>24.262881389382926</v>
      </c>
      <c r="X44">
        <f t="shared" si="14"/>
        <v>3.0425967058327927</v>
      </c>
      <c r="Y44">
        <f t="shared" si="15"/>
        <v>63.559473649141331</v>
      </c>
      <c r="Z44">
        <f t="shared" si="16"/>
        <v>1.9413279138302999</v>
      </c>
      <c r="AA44">
        <f t="shared" si="17"/>
        <v>3.0543486318762594</v>
      </c>
      <c r="AB44">
        <f t="shared" si="18"/>
        <v>1.1012687920024928</v>
      </c>
      <c r="AC44">
        <f t="shared" si="19"/>
        <v>-88.116976615690348</v>
      </c>
      <c r="AD44">
        <f t="shared" si="20"/>
        <v>10.18467744005309</v>
      </c>
      <c r="AE44">
        <f t="shared" si="21"/>
        <v>0.72827651360884682</v>
      </c>
      <c r="AF44">
        <f t="shared" si="22"/>
        <v>-2.3635667270482941E-4</v>
      </c>
      <c r="AG44">
        <f t="shared" si="23"/>
        <v>15.128141855125854</v>
      </c>
      <c r="AH44">
        <f t="shared" si="24"/>
        <v>1.9981224548277101</v>
      </c>
      <c r="AI44">
        <f t="shared" si="25"/>
        <v>15.154405518397786</v>
      </c>
      <c r="AJ44">
        <v>431.80909360164901</v>
      </c>
      <c r="AK44">
        <v>413.31158181818199</v>
      </c>
      <c r="AL44">
        <v>1.52186801648891E-4</v>
      </c>
      <c r="AM44">
        <v>67.047677759570107</v>
      </c>
      <c r="AN44">
        <f t="shared" si="26"/>
        <v>1.9981173835757449</v>
      </c>
      <c r="AO44">
        <v>16.927334019047599</v>
      </c>
      <c r="AP44">
        <v>19.278610909090901</v>
      </c>
      <c r="AQ44">
        <v>2.7957030623838398E-6</v>
      </c>
      <c r="AR44">
        <v>78.430000000000007</v>
      </c>
      <c r="AS44">
        <v>19</v>
      </c>
      <c r="AT44">
        <v>4</v>
      </c>
      <c r="AU44">
        <f t="shared" si="27"/>
        <v>1</v>
      </c>
      <c r="AV44">
        <f t="shared" si="28"/>
        <v>0</v>
      </c>
      <c r="AW44">
        <f t="shared" si="29"/>
        <v>53587.35061423311</v>
      </c>
      <c r="AX44" t="s">
        <v>430</v>
      </c>
      <c r="AY44">
        <v>8242.0300000000007</v>
      </c>
      <c r="AZ44">
        <v>624.05461538461498</v>
      </c>
      <c r="BA44">
        <v>3234.34</v>
      </c>
      <c r="BB44">
        <f t="shared" si="30"/>
        <v>0.80705348992851245</v>
      </c>
      <c r="BC44">
        <v>-2.02953653224708</v>
      </c>
      <c r="BD44" t="s">
        <v>491</v>
      </c>
      <c r="BE44">
        <v>8242.6299999999992</v>
      </c>
      <c r="BF44">
        <v>856.93546153846205</v>
      </c>
      <c r="BG44">
        <v>2514.09</v>
      </c>
      <c r="BH44">
        <f t="shared" si="31"/>
        <v>0.65914686366102171</v>
      </c>
      <c r="BI44">
        <v>0.5</v>
      </c>
      <c r="BJ44">
        <f t="shared" si="32"/>
        <v>336.67788315267779</v>
      </c>
      <c r="BK44">
        <f t="shared" si="33"/>
        <v>15.154405518397786</v>
      </c>
      <c r="BL44">
        <f t="shared" si="34"/>
        <v>110.96008537205975</v>
      </c>
      <c r="BM44">
        <f t="shared" si="35"/>
        <v>5.103971157752657E-2</v>
      </c>
      <c r="BN44">
        <f t="shared" si="36"/>
        <v>0.28648536846334061</v>
      </c>
      <c r="BO44">
        <f t="shared" si="37"/>
        <v>591.36605703636565</v>
      </c>
      <c r="BP44" t="s">
        <v>388</v>
      </c>
      <c r="BQ44">
        <v>0</v>
      </c>
      <c r="BR44">
        <f t="shared" si="38"/>
        <v>591.36605703636565</v>
      </c>
      <c r="BS44">
        <f t="shared" si="39"/>
        <v>0.76477928115685367</v>
      </c>
      <c r="BT44">
        <f t="shared" si="40"/>
        <v>0.86187855751525366</v>
      </c>
      <c r="BU44">
        <f t="shared" si="41"/>
        <v>0.27251498332683716</v>
      </c>
      <c r="BV44">
        <f t="shared" si="42"/>
        <v>0.87678492791750695</v>
      </c>
      <c r="BW44">
        <f t="shared" si="43"/>
        <v>0.27592768371038706</v>
      </c>
      <c r="BX44">
        <f t="shared" si="44"/>
        <v>0.59477725812273396</v>
      </c>
      <c r="BY44">
        <f t="shared" si="45"/>
        <v>0.40522274187726604</v>
      </c>
      <c r="DH44">
        <f t="shared" si="46"/>
        <v>400.10199999999998</v>
      </c>
      <c r="DI44">
        <f t="shared" si="47"/>
        <v>336.67788315267779</v>
      </c>
      <c r="DJ44">
        <f t="shared" si="48"/>
        <v>0.84148013044843017</v>
      </c>
      <c r="DK44">
        <f t="shared" si="49"/>
        <v>0.19296026089686058</v>
      </c>
      <c r="DL44" t="s">
        <v>389</v>
      </c>
      <c r="DM44">
        <v>2</v>
      </c>
      <c r="DN44" t="b">
        <v>1</v>
      </c>
      <c r="DO44">
        <v>1598372424</v>
      </c>
      <c r="DP44">
        <v>405.392</v>
      </c>
      <c r="DQ44">
        <v>424.51600000000002</v>
      </c>
      <c r="DR44">
        <v>19.2789</v>
      </c>
      <c r="DS44">
        <v>16.927600000000002</v>
      </c>
      <c r="DT44">
        <v>405.54300000000001</v>
      </c>
      <c r="DU44">
        <v>19.279900000000001</v>
      </c>
      <c r="DV44">
        <v>500.04700000000003</v>
      </c>
      <c r="DW44">
        <v>100.59699999999999</v>
      </c>
      <c r="DX44">
        <v>0.100027</v>
      </c>
      <c r="DY44">
        <v>24.327200000000001</v>
      </c>
      <c r="DZ44">
        <v>23.403600000000001</v>
      </c>
      <c r="EA44">
        <v>999.9</v>
      </c>
      <c r="EB44">
        <v>0</v>
      </c>
      <c r="EC44">
        <v>0</v>
      </c>
      <c r="ED44">
        <v>9983.75</v>
      </c>
      <c r="EE44">
        <v>0</v>
      </c>
      <c r="EF44">
        <v>37.342500000000001</v>
      </c>
      <c r="EG44">
        <v>-19.127700000000001</v>
      </c>
      <c r="EH44">
        <v>413.35700000000003</v>
      </c>
      <c r="EI44">
        <v>431.82600000000002</v>
      </c>
      <c r="EJ44">
        <v>2.35032</v>
      </c>
      <c r="EK44">
        <v>424.51600000000002</v>
      </c>
      <c r="EL44">
        <v>16.927600000000002</v>
      </c>
      <c r="EM44">
        <v>1.9393100000000001</v>
      </c>
      <c r="EN44">
        <v>1.7028700000000001</v>
      </c>
      <c r="EO44">
        <v>16.9573</v>
      </c>
      <c r="EP44">
        <v>14.922599999999999</v>
      </c>
      <c r="EQ44">
        <v>400.10199999999998</v>
      </c>
      <c r="ER44">
        <v>0.95004100000000002</v>
      </c>
      <c r="ES44">
        <v>4.9959099999999999E-2</v>
      </c>
      <c r="ET44">
        <v>0</v>
      </c>
      <c r="EU44">
        <v>857.03700000000003</v>
      </c>
      <c r="EV44">
        <v>4.9998699999999996</v>
      </c>
      <c r="EW44">
        <v>3649.64</v>
      </c>
      <c r="EX44">
        <v>2943.86</v>
      </c>
      <c r="EY44">
        <v>40.186999999999998</v>
      </c>
      <c r="EZ44">
        <v>43.25</v>
      </c>
      <c r="FA44">
        <v>42.186999999999998</v>
      </c>
      <c r="FB44">
        <v>43.5</v>
      </c>
      <c r="FC44">
        <v>42.686999999999998</v>
      </c>
      <c r="FD44">
        <v>375.36</v>
      </c>
      <c r="FE44">
        <v>19.739999999999998</v>
      </c>
      <c r="FF44">
        <v>0</v>
      </c>
      <c r="FG44">
        <v>298.89999985694902</v>
      </c>
      <c r="FH44">
        <v>0</v>
      </c>
      <c r="FI44">
        <v>856.93546153846205</v>
      </c>
      <c r="FJ44">
        <v>-3.3025642978062902E-2</v>
      </c>
      <c r="FK44">
        <v>44.2516241004015</v>
      </c>
      <c r="FL44">
        <v>3652.8376923076898</v>
      </c>
      <c r="FM44">
        <v>15</v>
      </c>
      <c r="FN44">
        <v>1598372445</v>
      </c>
      <c r="FO44" t="s">
        <v>492</v>
      </c>
      <c r="FP44">
        <v>1598372445</v>
      </c>
      <c r="FQ44">
        <v>1598372444</v>
      </c>
      <c r="FR44">
        <v>27</v>
      </c>
      <c r="FS44">
        <v>3.0000000000000001E-3</v>
      </c>
      <c r="FT44">
        <v>1E-3</v>
      </c>
      <c r="FU44">
        <v>-0.151</v>
      </c>
      <c r="FV44">
        <v>-1E-3</v>
      </c>
      <c r="FW44">
        <v>425</v>
      </c>
      <c r="FX44">
        <v>17</v>
      </c>
      <c r="FY44">
        <v>0.08</v>
      </c>
      <c r="FZ44">
        <v>0.04</v>
      </c>
      <c r="GA44">
        <v>405.31639999999999</v>
      </c>
      <c r="GB44">
        <v>6.1804511279066499E-2</v>
      </c>
      <c r="GC44">
        <v>1.6187649613214599E-2</v>
      </c>
      <c r="GD44">
        <v>1</v>
      </c>
      <c r="GE44">
        <v>19.277674999999999</v>
      </c>
      <c r="GF44">
        <v>3.1533834586527001E-3</v>
      </c>
      <c r="GG44">
        <v>7.8158492820668197E-4</v>
      </c>
      <c r="GH44">
        <v>1</v>
      </c>
      <c r="GI44">
        <v>2</v>
      </c>
      <c r="GJ44">
        <v>2</v>
      </c>
      <c r="GK44" t="s">
        <v>391</v>
      </c>
      <c r="GL44">
        <v>2.9296600000000002</v>
      </c>
      <c r="GM44">
        <v>2.6716700000000002</v>
      </c>
      <c r="GN44">
        <v>9.0826799999999999E-2</v>
      </c>
      <c r="GO44">
        <v>9.2593800000000004E-2</v>
      </c>
      <c r="GP44">
        <v>8.8196700000000003E-2</v>
      </c>
      <c r="GQ44">
        <v>7.95159E-2</v>
      </c>
      <c r="GR44">
        <v>28756.799999999999</v>
      </c>
      <c r="GS44">
        <v>29875.8</v>
      </c>
      <c r="GT44">
        <v>28480.7</v>
      </c>
      <c r="GU44">
        <v>29056.6</v>
      </c>
      <c r="GV44">
        <v>39855.699999999997</v>
      </c>
      <c r="GW44">
        <v>38522.400000000001</v>
      </c>
      <c r="GX44">
        <v>47713.599999999999</v>
      </c>
      <c r="GY44">
        <v>45677.8</v>
      </c>
      <c r="GZ44">
        <v>1.9321299999999999</v>
      </c>
      <c r="HA44">
        <v>2.6930299999999998</v>
      </c>
      <c r="HB44">
        <v>7.9497700000000004E-2</v>
      </c>
      <c r="HC44">
        <v>0</v>
      </c>
      <c r="HD44">
        <v>100</v>
      </c>
      <c r="HE44">
        <v>100</v>
      </c>
      <c r="HF44">
        <v>-0.151</v>
      </c>
      <c r="HG44">
        <v>-1E-3</v>
      </c>
      <c r="HH44">
        <v>-0.15440000000001</v>
      </c>
      <c r="HI44">
        <v>0</v>
      </c>
      <c r="HJ44">
        <v>0</v>
      </c>
      <c r="HK44">
        <v>0</v>
      </c>
      <c r="HL44">
        <v>-1.9399999999976101E-3</v>
      </c>
      <c r="HM44">
        <v>0</v>
      </c>
      <c r="HN44">
        <v>0</v>
      </c>
      <c r="HO44">
        <v>0</v>
      </c>
      <c r="HP44">
        <v>-1</v>
      </c>
      <c r="HQ44">
        <v>-1</v>
      </c>
      <c r="HR44">
        <v>-1</v>
      </c>
      <c r="HS44">
        <v>-1</v>
      </c>
      <c r="HT44">
        <v>4.7</v>
      </c>
      <c r="HU44">
        <v>4.7</v>
      </c>
      <c r="HV44">
        <v>0.153809</v>
      </c>
      <c r="HW44">
        <v>4.99878</v>
      </c>
      <c r="HX44">
        <v>2.6025399999999999</v>
      </c>
      <c r="HY44">
        <v>2.9382299999999999</v>
      </c>
      <c r="HZ44">
        <v>2.6025399999999999</v>
      </c>
      <c r="IA44">
        <v>2.4523899999999998</v>
      </c>
      <c r="IB44">
        <v>32.200499999999998</v>
      </c>
      <c r="IC44">
        <v>24.14</v>
      </c>
      <c r="ID44">
        <v>2</v>
      </c>
      <c r="IE44">
        <v>473.48</v>
      </c>
      <c r="IF44">
        <v>1287.51</v>
      </c>
      <c r="IG44">
        <v>22.0001</v>
      </c>
      <c r="IH44">
        <v>27.315200000000001</v>
      </c>
      <c r="II44">
        <v>30.0001</v>
      </c>
      <c r="IJ44">
        <v>27.571899999999999</v>
      </c>
      <c r="IK44">
        <v>27.595400000000001</v>
      </c>
      <c r="IL44">
        <v>-1</v>
      </c>
      <c r="IM44">
        <v>3.8978199999999998</v>
      </c>
      <c r="IN44">
        <v>51.2607</v>
      </c>
      <c r="IO44">
        <v>22</v>
      </c>
      <c r="IP44">
        <v>400</v>
      </c>
      <c r="IQ44">
        <v>16.275500000000001</v>
      </c>
      <c r="IR44">
        <v>101.26600000000001</v>
      </c>
      <c r="IS44">
        <v>100.863</v>
      </c>
    </row>
    <row r="45" spans="1:253" x14ac:dyDescent="0.35">
      <c r="A45">
        <v>27</v>
      </c>
      <c r="B45">
        <v>1598372724</v>
      </c>
      <c r="C45">
        <v>8400.9000000953693</v>
      </c>
      <c r="D45" t="s">
        <v>493</v>
      </c>
      <c r="E45" t="s">
        <v>494</v>
      </c>
      <c r="F45" t="s">
        <v>386</v>
      </c>
      <c r="I45">
        <v>1598372724</v>
      </c>
      <c r="J45">
        <f t="shared" si="0"/>
        <v>2.0001152703641675E-3</v>
      </c>
      <c r="K45">
        <f t="shared" si="1"/>
        <v>2.0001152703641676</v>
      </c>
      <c r="L45">
        <f t="shared" si="2"/>
        <v>15.187884942897036</v>
      </c>
      <c r="M45">
        <f t="shared" si="3"/>
        <v>405.27300000000002</v>
      </c>
      <c r="N45">
        <f t="shared" si="4"/>
        <v>264.01416869413174</v>
      </c>
      <c r="O45">
        <f t="shared" si="5"/>
        <v>26.584222391930339</v>
      </c>
      <c r="P45">
        <f t="shared" si="6"/>
        <v>40.807914267384007</v>
      </c>
      <c r="Q45">
        <f t="shared" si="7"/>
        <v>0.18497998827811199</v>
      </c>
      <c r="R45">
        <f t="shared" si="8"/>
        <v>2.9363964101548188</v>
      </c>
      <c r="S45">
        <f t="shared" si="9"/>
        <v>0.17874151170529162</v>
      </c>
      <c r="T45">
        <f t="shared" si="10"/>
        <v>0.11225641993131968</v>
      </c>
      <c r="U45">
        <f t="shared" si="11"/>
        <v>77.20111446417377</v>
      </c>
      <c r="V45">
        <f t="shared" si="12"/>
        <v>24.241130043841299</v>
      </c>
      <c r="W45">
        <f t="shared" si="13"/>
        <v>24.241130043841299</v>
      </c>
      <c r="X45">
        <f t="shared" si="14"/>
        <v>3.0386313797123825</v>
      </c>
      <c r="Y45">
        <f t="shared" si="15"/>
        <v>63.588171460656795</v>
      </c>
      <c r="Z45">
        <f t="shared" si="16"/>
        <v>1.9397385477119999</v>
      </c>
      <c r="AA45">
        <f t="shared" si="17"/>
        <v>3.0504707135857068</v>
      </c>
      <c r="AB45">
        <f t="shared" si="18"/>
        <v>1.0988928320003826</v>
      </c>
      <c r="AC45">
        <f t="shared" si="19"/>
        <v>-88.20508342305979</v>
      </c>
      <c r="AD45">
        <f t="shared" si="20"/>
        <v>10.269368361368512</v>
      </c>
      <c r="AE45">
        <f t="shared" si="21"/>
        <v>0.734360205914807</v>
      </c>
      <c r="AF45">
        <f t="shared" si="22"/>
        <v>-2.4039160269673232E-4</v>
      </c>
      <c r="AG45">
        <f t="shared" si="23"/>
        <v>15.196365032095033</v>
      </c>
      <c r="AH45">
        <f t="shared" si="24"/>
        <v>2.0001025923388149</v>
      </c>
      <c r="AI45">
        <f t="shared" si="25"/>
        <v>15.187884942897036</v>
      </c>
      <c r="AJ45">
        <v>431.80692761832597</v>
      </c>
      <c r="AK45">
        <v>413.27018181818198</v>
      </c>
      <c r="AL45">
        <v>8.0793371589924297E-6</v>
      </c>
      <c r="AM45">
        <v>67.048327079562398</v>
      </c>
      <c r="AN45">
        <f t="shared" si="26"/>
        <v>2.0001152703641676</v>
      </c>
      <c r="AO45">
        <v>16.910725923809501</v>
      </c>
      <c r="AP45">
        <v>19.264365454545501</v>
      </c>
      <c r="AQ45">
        <v>-3.9954296013863699E-6</v>
      </c>
      <c r="AR45">
        <v>78.430000000000007</v>
      </c>
      <c r="AS45">
        <v>19</v>
      </c>
      <c r="AT45">
        <v>4</v>
      </c>
      <c r="AU45">
        <f t="shared" si="27"/>
        <v>1</v>
      </c>
      <c r="AV45">
        <f t="shared" si="28"/>
        <v>0</v>
      </c>
      <c r="AW45">
        <f t="shared" si="29"/>
        <v>53569.193473521089</v>
      </c>
      <c r="AX45" t="s">
        <v>430</v>
      </c>
      <c r="AY45">
        <v>8242.0300000000007</v>
      </c>
      <c r="AZ45">
        <v>624.05461538461498</v>
      </c>
      <c r="BA45">
        <v>3234.34</v>
      </c>
      <c r="BB45">
        <f t="shared" si="30"/>
        <v>0.80705348992851245</v>
      </c>
      <c r="BC45">
        <v>-2.02953653224708</v>
      </c>
      <c r="BD45" t="s">
        <v>495</v>
      </c>
      <c r="BE45">
        <v>8242.65</v>
      </c>
      <c r="BF45">
        <v>857.31988461538504</v>
      </c>
      <c r="BG45">
        <v>2515.14</v>
      </c>
      <c r="BH45">
        <f t="shared" si="31"/>
        <v>0.65913631662039285</v>
      </c>
      <c r="BI45">
        <v>0.5</v>
      </c>
      <c r="BJ45">
        <f t="shared" si="32"/>
        <v>336.66611723208689</v>
      </c>
      <c r="BK45">
        <f t="shared" si="33"/>
        <v>15.187884942897036</v>
      </c>
      <c r="BL45">
        <f t="shared" si="34"/>
        <v>110.95443222162356</v>
      </c>
      <c r="BM45">
        <f t="shared" si="35"/>
        <v>5.1140939327954327E-2</v>
      </c>
      <c r="BN45">
        <f t="shared" si="36"/>
        <v>0.28594829711268571</v>
      </c>
      <c r="BO45">
        <f t="shared" si="37"/>
        <v>591.42413371216367</v>
      </c>
      <c r="BP45" t="s">
        <v>388</v>
      </c>
      <c r="BQ45">
        <v>0</v>
      </c>
      <c r="BR45">
        <f t="shared" si="38"/>
        <v>591.42413371216367</v>
      </c>
      <c r="BS45">
        <f t="shared" si="39"/>
        <v>0.76485438833935138</v>
      </c>
      <c r="BT45">
        <f t="shared" si="40"/>
        <v>0.86178013314600554</v>
      </c>
      <c r="BU45">
        <f t="shared" si="41"/>
        <v>0.27212368322952629</v>
      </c>
      <c r="BV45">
        <f t="shared" si="42"/>
        <v>0.87665005973370558</v>
      </c>
      <c r="BW45">
        <f t="shared" si="43"/>
        <v>0.27552542884347159</v>
      </c>
      <c r="BX45">
        <f t="shared" si="44"/>
        <v>0.59450104662495185</v>
      </c>
      <c r="BY45">
        <f t="shared" si="45"/>
        <v>0.40549895337504815</v>
      </c>
      <c r="DH45">
        <f t="shared" si="46"/>
        <v>400.08800000000002</v>
      </c>
      <c r="DI45">
        <f t="shared" si="47"/>
        <v>336.66611723208689</v>
      </c>
      <c r="DJ45">
        <f t="shared" si="48"/>
        <v>0.84148016744337961</v>
      </c>
      <c r="DK45">
        <f t="shared" si="49"/>
        <v>0.19296033488675932</v>
      </c>
      <c r="DL45" t="s">
        <v>389</v>
      </c>
      <c r="DM45">
        <v>2</v>
      </c>
      <c r="DN45" t="b">
        <v>1</v>
      </c>
      <c r="DO45">
        <v>1598372724</v>
      </c>
      <c r="DP45">
        <v>405.27300000000002</v>
      </c>
      <c r="DQ45">
        <v>424.47899999999998</v>
      </c>
      <c r="DR45">
        <v>19.263999999999999</v>
      </c>
      <c r="DS45">
        <v>16.910399999999999</v>
      </c>
      <c r="DT45">
        <v>405.44099999999997</v>
      </c>
      <c r="DU45">
        <v>19.265999999999998</v>
      </c>
      <c r="DV45">
        <v>500.06099999999998</v>
      </c>
      <c r="DW45">
        <v>100.592</v>
      </c>
      <c r="DX45">
        <v>0.100408</v>
      </c>
      <c r="DY45">
        <v>24.306000000000001</v>
      </c>
      <c r="DZ45">
        <v>23.3598</v>
      </c>
      <c r="EA45">
        <v>999.9</v>
      </c>
      <c r="EB45">
        <v>0</v>
      </c>
      <c r="EC45">
        <v>0</v>
      </c>
      <c r="ED45">
        <v>9980</v>
      </c>
      <c r="EE45">
        <v>0</v>
      </c>
      <c r="EF45">
        <v>34.713700000000003</v>
      </c>
      <c r="EG45">
        <v>-19.188600000000001</v>
      </c>
      <c r="EH45">
        <v>413.25099999999998</v>
      </c>
      <c r="EI45">
        <v>431.78</v>
      </c>
      <c r="EJ45">
        <v>2.3546100000000001</v>
      </c>
      <c r="EK45">
        <v>424.47899999999998</v>
      </c>
      <c r="EL45">
        <v>16.910399999999999</v>
      </c>
      <c r="EM45">
        <v>1.93791</v>
      </c>
      <c r="EN45">
        <v>1.70106</v>
      </c>
      <c r="EO45">
        <v>16.946000000000002</v>
      </c>
      <c r="EP45">
        <v>14.9061</v>
      </c>
      <c r="EQ45">
        <v>400.08800000000002</v>
      </c>
      <c r="ER45">
        <v>0.95004</v>
      </c>
      <c r="ES45">
        <v>4.9959799999999999E-2</v>
      </c>
      <c r="ET45">
        <v>0</v>
      </c>
      <c r="EU45">
        <v>857.24800000000005</v>
      </c>
      <c r="EV45">
        <v>4.9998699999999996</v>
      </c>
      <c r="EW45">
        <v>3639.02</v>
      </c>
      <c r="EX45">
        <v>2943.75</v>
      </c>
      <c r="EY45">
        <v>40.25</v>
      </c>
      <c r="EZ45">
        <v>43.311999999999998</v>
      </c>
      <c r="FA45">
        <v>42.25</v>
      </c>
      <c r="FB45">
        <v>43.625</v>
      </c>
      <c r="FC45">
        <v>42.75</v>
      </c>
      <c r="FD45">
        <v>375.35</v>
      </c>
      <c r="FE45">
        <v>19.739999999999998</v>
      </c>
      <c r="FF45">
        <v>0</v>
      </c>
      <c r="FG45">
        <v>298.90000009536698</v>
      </c>
      <c r="FH45">
        <v>0</v>
      </c>
      <c r="FI45">
        <v>857.31988461538504</v>
      </c>
      <c r="FJ45">
        <v>-0.200170940974603</v>
      </c>
      <c r="FK45">
        <v>-307.80102589958898</v>
      </c>
      <c r="FL45">
        <v>3663.5015384615399</v>
      </c>
      <c r="FM45">
        <v>15</v>
      </c>
      <c r="FN45">
        <v>1598372747</v>
      </c>
      <c r="FO45" t="s">
        <v>496</v>
      </c>
      <c r="FP45">
        <v>1598372747</v>
      </c>
      <c r="FQ45">
        <v>1598372744</v>
      </c>
      <c r="FR45">
        <v>28</v>
      </c>
      <c r="FS45">
        <v>-1.7000000000000001E-2</v>
      </c>
      <c r="FT45">
        <v>-1E-3</v>
      </c>
      <c r="FU45">
        <v>-0.16800000000000001</v>
      </c>
      <c r="FV45">
        <v>-2E-3</v>
      </c>
      <c r="FW45">
        <v>424</v>
      </c>
      <c r="FX45">
        <v>17</v>
      </c>
      <c r="FY45">
        <v>0.09</v>
      </c>
      <c r="FZ45">
        <v>0.04</v>
      </c>
      <c r="GA45">
        <v>405.32271428571403</v>
      </c>
      <c r="GB45">
        <v>-4.3480519480295403E-2</v>
      </c>
      <c r="GC45">
        <v>1.27508836561867E-2</v>
      </c>
      <c r="GD45">
        <v>1</v>
      </c>
      <c r="GE45">
        <v>19.265852380952399</v>
      </c>
      <c r="GF45">
        <v>-3.8103896104008002E-3</v>
      </c>
      <c r="GG45">
        <v>6.4188639227656598E-4</v>
      </c>
      <c r="GH45">
        <v>1</v>
      </c>
      <c r="GI45">
        <v>2</v>
      </c>
      <c r="GJ45">
        <v>2</v>
      </c>
      <c r="GK45" t="s">
        <v>391</v>
      </c>
      <c r="GL45">
        <v>2.9297200000000001</v>
      </c>
      <c r="GM45">
        <v>2.6720100000000002</v>
      </c>
      <c r="GN45">
        <v>9.0806600000000001E-2</v>
      </c>
      <c r="GO45">
        <v>9.2584600000000003E-2</v>
      </c>
      <c r="GP45">
        <v>8.8147900000000001E-2</v>
      </c>
      <c r="GQ45">
        <v>7.9453800000000005E-2</v>
      </c>
      <c r="GR45">
        <v>28757.1</v>
      </c>
      <c r="GS45">
        <v>29878</v>
      </c>
      <c r="GT45">
        <v>28480.3</v>
      </c>
      <c r="GU45">
        <v>29058.400000000001</v>
      </c>
      <c r="GV45">
        <v>39857.800000000003</v>
      </c>
      <c r="GW45">
        <v>38527.699999999997</v>
      </c>
      <c r="GX45">
        <v>47713.5</v>
      </c>
      <c r="GY45">
        <v>45681</v>
      </c>
      <c r="GZ45">
        <v>1.9318299999999999</v>
      </c>
      <c r="HA45">
        <v>2.69082</v>
      </c>
      <c r="HB45">
        <v>8.2515199999999997E-2</v>
      </c>
      <c r="HC45">
        <v>0</v>
      </c>
      <c r="HD45">
        <v>100</v>
      </c>
      <c r="HE45">
        <v>100</v>
      </c>
      <c r="HF45">
        <v>-0.16800000000000001</v>
      </c>
      <c r="HG45">
        <v>-2E-3</v>
      </c>
      <c r="HH45">
        <v>-0.151454545454556</v>
      </c>
      <c r="HI45">
        <v>0</v>
      </c>
      <c r="HJ45">
        <v>0</v>
      </c>
      <c r="HK45">
        <v>0</v>
      </c>
      <c r="HL45">
        <v>-1.0099999999937401E-3</v>
      </c>
      <c r="HM45">
        <v>0</v>
      </c>
      <c r="HN45">
        <v>0</v>
      </c>
      <c r="HO45">
        <v>0</v>
      </c>
      <c r="HP45">
        <v>-1</v>
      </c>
      <c r="HQ45">
        <v>-1</v>
      </c>
      <c r="HR45">
        <v>-1</v>
      </c>
      <c r="HS45">
        <v>-1</v>
      </c>
      <c r="HT45">
        <v>4.7</v>
      </c>
      <c r="HU45">
        <v>4.7</v>
      </c>
      <c r="HV45">
        <v>0.153809</v>
      </c>
      <c r="HW45">
        <v>4.99878</v>
      </c>
      <c r="HX45">
        <v>2.6025399999999999</v>
      </c>
      <c r="HY45">
        <v>2.9382299999999999</v>
      </c>
      <c r="HZ45">
        <v>2.6025399999999999</v>
      </c>
      <c r="IA45">
        <v>2.4255399999999998</v>
      </c>
      <c r="IB45">
        <v>32.222499999999997</v>
      </c>
      <c r="IC45">
        <v>24.14</v>
      </c>
      <c r="ID45">
        <v>2</v>
      </c>
      <c r="IE45">
        <v>473.245</v>
      </c>
      <c r="IF45">
        <v>1284.27</v>
      </c>
      <c r="IG45">
        <v>21.9999</v>
      </c>
      <c r="IH45">
        <v>27.303599999999999</v>
      </c>
      <c r="II45">
        <v>30.0001</v>
      </c>
      <c r="IJ45">
        <v>27.564900000000002</v>
      </c>
      <c r="IK45">
        <v>27.5884</v>
      </c>
      <c r="IL45">
        <v>-1</v>
      </c>
      <c r="IM45">
        <v>3.8978199999999998</v>
      </c>
      <c r="IN45">
        <v>51.2607</v>
      </c>
      <c r="IO45">
        <v>22</v>
      </c>
      <c r="IP45">
        <v>400</v>
      </c>
      <c r="IQ45">
        <v>16.275500000000001</v>
      </c>
      <c r="IR45">
        <v>101.26600000000001</v>
      </c>
      <c r="IS45">
        <v>100.87</v>
      </c>
    </row>
    <row r="46" spans="1:253" x14ac:dyDescent="0.35">
      <c r="A46">
        <v>28</v>
      </c>
      <c r="B46">
        <v>1598373024</v>
      </c>
      <c r="C46">
        <v>8700.9000000953693</v>
      </c>
      <c r="D46" t="s">
        <v>497</v>
      </c>
      <c r="E46" t="s">
        <v>498</v>
      </c>
      <c r="F46" t="s">
        <v>386</v>
      </c>
      <c r="I46">
        <v>1598373024</v>
      </c>
      <c r="J46">
        <f t="shared" si="0"/>
        <v>2.0060507415316539E-3</v>
      </c>
      <c r="K46">
        <f t="shared" si="1"/>
        <v>2.006050741531654</v>
      </c>
      <c r="L46">
        <f t="shared" si="2"/>
        <v>15.127535766086092</v>
      </c>
      <c r="M46">
        <f t="shared" si="3"/>
        <v>403.827</v>
      </c>
      <c r="N46">
        <f t="shared" si="4"/>
        <v>263.23067343811562</v>
      </c>
      <c r="O46">
        <f t="shared" si="5"/>
        <v>26.503092249144597</v>
      </c>
      <c r="P46">
        <f t="shared" si="6"/>
        <v>40.658879506348498</v>
      </c>
      <c r="Q46">
        <f t="shared" si="7"/>
        <v>0.18514068534287279</v>
      </c>
      <c r="R46">
        <f t="shared" si="8"/>
        <v>2.9393346534770761</v>
      </c>
      <c r="S46">
        <f t="shared" si="9"/>
        <v>0.17889758214305293</v>
      </c>
      <c r="T46">
        <f t="shared" si="10"/>
        <v>0.11235436887005412</v>
      </c>
      <c r="U46">
        <f t="shared" si="11"/>
        <v>77.208714464727151</v>
      </c>
      <c r="V46">
        <f t="shared" si="12"/>
        <v>24.251394209250741</v>
      </c>
      <c r="W46">
        <f t="shared" si="13"/>
        <v>24.251394209250741</v>
      </c>
      <c r="X46">
        <f t="shared" si="14"/>
        <v>3.0405020000958771</v>
      </c>
      <c r="Y46">
        <f t="shared" si="15"/>
        <v>63.532958258504301</v>
      </c>
      <c r="Z46">
        <f t="shared" si="16"/>
        <v>1.9394136613032</v>
      </c>
      <c r="AA46">
        <f t="shared" si="17"/>
        <v>3.0526103529007274</v>
      </c>
      <c r="AB46">
        <f t="shared" si="18"/>
        <v>1.1010883387926771</v>
      </c>
      <c r="AC46">
        <f t="shared" si="19"/>
        <v>-88.466837701545941</v>
      </c>
      <c r="AD46">
        <f t="shared" si="20"/>
        <v>10.507174305730807</v>
      </c>
      <c r="AE46">
        <f t="shared" si="21"/>
        <v>0.75069776107612585</v>
      </c>
      <c r="AF46">
        <f t="shared" si="22"/>
        <v>-2.5117001185748222E-4</v>
      </c>
      <c r="AG46">
        <f t="shared" si="23"/>
        <v>15.099915882158468</v>
      </c>
      <c r="AH46">
        <f t="shared" si="24"/>
        <v>2.0060815138864196</v>
      </c>
      <c r="AI46">
        <f t="shared" si="25"/>
        <v>15.127535766086092</v>
      </c>
      <c r="AJ46">
        <v>430.22357177580801</v>
      </c>
      <c r="AK46">
        <v>411.76005454545401</v>
      </c>
      <c r="AL46">
        <v>-1.1349138333804399E-4</v>
      </c>
      <c r="AM46">
        <v>67.048152704504602</v>
      </c>
      <c r="AN46">
        <f t="shared" si="26"/>
        <v>2.006050741531654</v>
      </c>
      <c r="AO46">
        <v>16.901854605714298</v>
      </c>
      <c r="AP46">
        <v>19.262613939393901</v>
      </c>
      <c r="AQ46">
        <v>6.1728034760527701E-7</v>
      </c>
      <c r="AR46">
        <v>78.430000000000007</v>
      </c>
      <c r="AS46">
        <v>19</v>
      </c>
      <c r="AT46">
        <v>4</v>
      </c>
      <c r="AU46">
        <f t="shared" si="27"/>
        <v>1</v>
      </c>
      <c r="AV46">
        <f t="shared" si="28"/>
        <v>0</v>
      </c>
      <c r="AW46">
        <f t="shared" si="29"/>
        <v>53652.931452696772</v>
      </c>
      <c r="AX46" t="s">
        <v>430</v>
      </c>
      <c r="AY46">
        <v>8242.0300000000007</v>
      </c>
      <c r="AZ46">
        <v>624.05461538461498</v>
      </c>
      <c r="BA46">
        <v>3234.34</v>
      </c>
      <c r="BB46">
        <f t="shared" si="30"/>
        <v>0.80705348992851245</v>
      </c>
      <c r="BC46">
        <v>-2.02953653224708</v>
      </c>
      <c r="BD46" t="s">
        <v>499</v>
      </c>
      <c r="BE46">
        <v>8242.77</v>
      </c>
      <c r="BF46">
        <v>857.63976923076905</v>
      </c>
      <c r="BG46">
        <v>2514.98</v>
      </c>
      <c r="BH46">
        <f t="shared" si="31"/>
        <v>0.65898743956979022</v>
      </c>
      <c r="BI46">
        <v>0.5</v>
      </c>
      <c r="BJ46">
        <f t="shared" si="32"/>
        <v>336.69971723236353</v>
      </c>
      <c r="BK46">
        <f t="shared" si="33"/>
        <v>15.127535766086092</v>
      </c>
      <c r="BL46">
        <f t="shared" si="34"/>
        <v>110.94044228141381</v>
      </c>
      <c r="BM46">
        <f t="shared" si="35"/>
        <v>5.0956598477012435E-2</v>
      </c>
      <c r="BN46">
        <f t="shared" si="36"/>
        <v>0.28603010759528907</v>
      </c>
      <c r="BO46">
        <f t="shared" si="37"/>
        <v>591.41528632829579</v>
      </c>
      <c r="BP46" t="s">
        <v>388</v>
      </c>
      <c r="BQ46">
        <v>0</v>
      </c>
      <c r="BR46">
        <f t="shared" si="38"/>
        <v>591.41528632829579</v>
      </c>
      <c r="BS46">
        <f t="shared" si="39"/>
        <v>0.76484294653305562</v>
      </c>
      <c r="BT46">
        <f t="shared" si="40"/>
        <v>0.86159837461651934</v>
      </c>
      <c r="BU46">
        <f t="shared" si="41"/>
        <v>0.27218331126830453</v>
      </c>
      <c r="BV46">
        <f t="shared" si="42"/>
        <v>0.87647045423018344</v>
      </c>
      <c r="BW46">
        <f t="shared" si="43"/>
        <v>0.27558672482319202</v>
      </c>
      <c r="BX46">
        <f t="shared" si="44"/>
        <v>0.59414508014344747</v>
      </c>
      <c r="BY46">
        <f t="shared" si="45"/>
        <v>0.40585491985655253</v>
      </c>
      <c r="DH46">
        <f t="shared" si="46"/>
        <v>400.12799999999999</v>
      </c>
      <c r="DI46">
        <f t="shared" si="47"/>
        <v>336.69971723236353</v>
      </c>
      <c r="DJ46">
        <f t="shared" si="48"/>
        <v>0.84148001947467699</v>
      </c>
      <c r="DK46">
        <f t="shared" si="49"/>
        <v>0.1929600389493541</v>
      </c>
      <c r="DL46" t="s">
        <v>389</v>
      </c>
      <c r="DM46">
        <v>2</v>
      </c>
      <c r="DN46" t="b">
        <v>1</v>
      </c>
      <c r="DO46">
        <v>1598373024</v>
      </c>
      <c r="DP46">
        <v>403.827</v>
      </c>
      <c r="DQ46">
        <v>422.91800000000001</v>
      </c>
      <c r="DR46">
        <v>19.2624</v>
      </c>
      <c r="DS46">
        <v>16.901599999999998</v>
      </c>
      <c r="DT46">
        <v>403.98700000000002</v>
      </c>
      <c r="DU46">
        <v>19.264399999999998</v>
      </c>
      <c r="DV46">
        <v>500.02699999999999</v>
      </c>
      <c r="DW46">
        <v>100.584</v>
      </c>
      <c r="DX46">
        <v>9.9905499999999994E-2</v>
      </c>
      <c r="DY46">
        <v>24.317699999999999</v>
      </c>
      <c r="DZ46">
        <v>23.379100000000001</v>
      </c>
      <c r="EA46">
        <v>999.9</v>
      </c>
      <c r="EB46">
        <v>0</v>
      </c>
      <c r="EC46">
        <v>0</v>
      </c>
      <c r="ED46">
        <v>9997.5</v>
      </c>
      <c r="EE46">
        <v>0</v>
      </c>
      <c r="EF46">
        <v>36.063499999999998</v>
      </c>
      <c r="EG46">
        <v>-19.099</v>
      </c>
      <c r="EH46">
        <v>411.75</v>
      </c>
      <c r="EI46">
        <v>430.18900000000002</v>
      </c>
      <c r="EJ46">
        <v>2.3607800000000001</v>
      </c>
      <c r="EK46">
        <v>422.91800000000001</v>
      </c>
      <c r="EL46">
        <v>16.901599999999998</v>
      </c>
      <c r="EM46">
        <v>1.9374899999999999</v>
      </c>
      <c r="EN46">
        <v>1.7000299999999999</v>
      </c>
      <c r="EO46">
        <v>16.942499999999999</v>
      </c>
      <c r="EP46">
        <v>14.896699999999999</v>
      </c>
      <c r="EQ46">
        <v>400.12799999999999</v>
      </c>
      <c r="ER46">
        <v>0.95004100000000002</v>
      </c>
      <c r="ES46">
        <v>4.9959099999999999E-2</v>
      </c>
      <c r="ET46">
        <v>0</v>
      </c>
      <c r="EU46">
        <v>857.56500000000005</v>
      </c>
      <c r="EV46">
        <v>4.9998699999999996</v>
      </c>
      <c r="EW46">
        <v>3651.77</v>
      </c>
      <c r="EX46">
        <v>2944.05</v>
      </c>
      <c r="EY46">
        <v>40.25</v>
      </c>
      <c r="EZ46">
        <v>43.375</v>
      </c>
      <c r="FA46">
        <v>42.25</v>
      </c>
      <c r="FB46">
        <v>43.686999999999998</v>
      </c>
      <c r="FC46">
        <v>42.75</v>
      </c>
      <c r="FD46">
        <v>375.39</v>
      </c>
      <c r="FE46">
        <v>19.739999999999998</v>
      </c>
      <c r="FF46">
        <v>0</v>
      </c>
      <c r="FG46">
        <v>298.90000009536698</v>
      </c>
      <c r="FH46">
        <v>0</v>
      </c>
      <c r="FI46">
        <v>857.63976923076905</v>
      </c>
      <c r="FJ46">
        <v>0.44854701719209</v>
      </c>
      <c r="FK46">
        <v>5.8410257425427803</v>
      </c>
      <c r="FL46">
        <v>3650.32884615385</v>
      </c>
      <c r="FM46">
        <v>15</v>
      </c>
      <c r="FN46">
        <v>1598373044</v>
      </c>
      <c r="FO46" t="s">
        <v>500</v>
      </c>
      <c r="FP46">
        <v>1598373044</v>
      </c>
      <c r="FQ46">
        <v>1598373044</v>
      </c>
      <c r="FR46">
        <v>29</v>
      </c>
      <c r="FS46">
        <v>8.0000000000000002E-3</v>
      </c>
      <c r="FT46">
        <v>0</v>
      </c>
      <c r="FU46">
        <v>-0.16</v>
      </c>
      <c r="FV46">
        <v>-2E-3</v>
      </c>
      <c r="FW46">
        <v>423</v>
      </c>
      <c r="FX46">
        <v>17</v>
      </c>
      <c r="FY46">
        <v>0.05</v>
      </c>
      <c r="FZ46">
        <v>0.04</v>
      </c>
      <c r="GA46">
        <v>403.86155000000002</v>
      </c>
      <c r="GB46">
        <v>-0.34227067669251998</v>
      </c>
      <c r="GC46">
        <v>3.67579583219729E-2</v>
      </c>
      <c r="GD46">
        <v>1</v>
      </c>
      <c r="GE46">
        <v>19.2623</v>
      </c>
      <c r="GF46">
        <v>7.0375939849218595E-4</v>
      </c>
      <c r="GG46">
        <v>7.0781353476733703E-4</v>
      </c>
      <c r="GH46">
        <v>1</v>
      </c>
      <c r="GI46">
        <v>2</v>
      </c>
      <c r="GJ46">
        <v>2</v>
      </c>
      <c r="GK46" t="s">
        <v>391</v>
      </c>
      <c r="GL46">
        <v>2.92963</v>
      </c>
      <c r="GM46">
        <v>2.6716700000000002</v>
      </c>
      <c r="GN46">
        <v>9.0551599999999996E-2</v>
      </c>
      <c r="GO46">
        <v>9.2319799999999994E-2</v>
      </c>
      <c r="GP46">
        <v>8.8136000000000006E-2</v>
      </c>
      <c r="GQ46">
        <v>7.9417100000000004E-2</v>
      </c>
      <c r="GR46">
        <v>28764.6</v>
      </c>
      <c r="GS46">
        <v>29888.6</v>
      </c>
      <c r="GT46">
        <v>28479.7</v>
      </c>
      <c r="GU46">
        <v>29060.2</v>
      </c>
      <c r="GV46">
        <v>39857.599999999999</v>
      </c>
      <c r="GW46">
        <v>38531.699999999997</v>
      </c>
      <c r="GX46">
        <v>47712.6</v>
      </c>
      <c r="GY46">
        <v>45684</v>
      </c>
      <c r="GZ46">
        <v>1.9317800000000001</v>
      </c>
      <c r="HA46">
        <v>2.6919300000000002</v>
      </c>
      <c r="HB46">
        <v>8.2831799999999997E-2</v>
      </c>
      <c r="HC46">
        <v>0</v>
      </c>
      <c r="HD46">
        <v>100</v>
      </c>
      <c r="HE46">
        <v>100</v>
      </c>
      <c r="HF46">
        <v>-0.16</v>
      </c>
      <c r="HG46">
        <v>-2E-3</v>
      </c>
      <c r="HH46">
        <v>-0.16781818181812</v>
      </c>
      <c r="HI46">
        <v>0</v>
      </c>
      <c r="HJ46">
        <v>0</v>
      </c>
      <c r="HK46">
        <v>0</v>
      </c>
      <c r="HL46">
        <v>-2.0300000000013098E-3</v>
      </c>
      <c r="HM46">
        <v>0</v>
      </c>
      <c r="HN46">
        <v>0</v>
      </c>
      <c r="HO46">
        <v>0</v>
      </c>
      <c r="HP46">
        <v>-1</v>
      </c>
      <c r="HQ46">
        <v>-1</v>
      </c>
      <c r="HR46">
        <v>-1</v>
      </c>
      <c r="HS46">
        <v>-1</v>
      </c>
      <c r="HT46">
        <v>4.5999999999999996</v>
      </c>
      <c r="HU46">
        <v>4.7</v>
      </c>
      <c r="HV46">
        <v>0.153809</v>
      </c>
      <c r="HW46">
        <v>4.99878</v>
      </c>
      <c r="HX46">
        <v>2.6025399999999999</v>
      </c>
      <c r="HY46">
        <v>2.9382299999999999</v>
      </c>
      <c r="HZ46">
        <v>2.6025399999999999</v>
      </c>
      <c r="IA46">
        <v>2.4255399999999998</v>
      </c>
      <c r="IB46">
        <v>32.244599999999998</v>
      </c>
      <c r="IC46">
        <v>24.1313</v>
      </c>
      <c r="ID46">
        <v>2</v>
      </c>
      <c r="IE46">
        <v>473.18</v>
      </c>
      <c r="IF46">
        <v>1285.76</v>
      </c>
      <c r="IG46">
        <v>21.9998</v>
      </c>
      <c r="IH46">
        <v>27.303599999999999</v>
      </c>
      <c r="II46">
        <v>30</v>
      </c>
      <c r="IJ46">
        <v>27.560500000000001</v>
      </c>
      <c r="IK46">
        <v>27.585899999999999</v>
      </c>
      <c r="IL46">
        <v>-1</v>
      </c>
      <c r="IM46">
        <v>3.8978199999999998</v>
      </c>
      <c r="IN46">
        <v>51.2607</v>
      </c>
      <c r="IO46">
        <v>22</v>
      </c>
      <c r="IP46">
        <v>400</v>
      </c>
      <c r="IQ46">
        <v>16.275500000000001</v>
      </c>
      <c r="IR46">
        <v>101.264</v>
      </c>
      <c r="IS46">
        <v>100.876</v>
      </c>
    </row>
    <row r="47" spans="1:253" x14ac:dyDescent="0.35">
      <c r="A47">
        <v>29</v>
      </c>
      <c r="B47">
        <v>1598373324.0999999</v>
      </c>
      <c r="C47">
        <v>9001</v>
      </c>
      <c r="D47" t="s">
        <v>501</v>
      </c>
      <c r="E47" t="s">
        <v>502</v>
      </c>
      <c r="F47" t="s">
        <v>386</v>
      </c>
      <c r="I47">
        <v>1598373324.0999999</v>
      </c>
      <c r="J47">
        <f t="shared" si="0"/>
        <v>2.0137076246966507E-3</v>
      </c>
      <c r="K47">
        <f t="shared" si="1"/>
        <v>2.0137076246966505</v>
      </c>
      <c r="L47">
        <f t="shared" si="2"/>
        <v>15.215132497034871</v>
      </c>
      <c r="M47">
        <f t="shared" si="3"/>
        <v>403.01600000000002</v>
      </c>
      <c r="N47">
        <f t="shared" si="4"/>
        <v>261.84703995220553</v>
      </c>
      <c r="O47">
        <f t="shared" si="5"/>
        <v>26.363919441080963</v>
      </c>
      <c r="P47">
        <f t="shared" si="6"/>
        <v>40.577435434847999</v>
      </c>
      <c r="Q47">
        <f t="shared" si="7"/>
        <v>0.18543397349588478</v>
      </c>
      <c r="R47">
        <f t="shared" si="8"/>
        <v>2.9342760959853162</v>
      </c>
      <c r="S47">
        <f t="shared" si="9"/>
        <v>0.17916103145835297</v>
      </c>
      <c r="T47">
        <f t="shared" si="10"/>
        <v>0.11252156549231745</v>
      </c>
      <c r="U47">
        <f t="shared" si="11"/>
        <v>77.168072231686111</v>
      </c>
      <c r="V47">
        <f t="shared" si="12"/>
        <v>24.256856217063582</v>
      </c>
      <c r="W47">
        <f t="shared" si="13"/>
        <v>24.256856217063582</v>
      </c>
      <c r="X47">
        <f t="shared" si="14"/>
        <v>3.0414978487216229</v>
      </c>
      <c r="Y47">
        <f t="shared" si="15"/>
        <v>63.451180232899084</v>
      </c>
      <c r="Z47">
        <f t="shared" si="16"/>
        <v>1.937822843502</v>
      </c>
      <c r="AA47">
        <f t="shared" si="17"/>
        <v>3.054037507874833</v>
      </c>
      <c r="AB47">
        <f t="shared" si="18"/>
        <v>1.1036750052196229</v>
      </c>
      <c r="AC47">
        <f t="shared" si="19"/>
        <v>-88.804506249122298</v>
      </c>
      <c r="AD47">
        <f t="shared" si="20"/>
        <v>10.858944872646452</v>
      </c>
      <c r="AE47">
        <f t="shared" si="21"/>
        <v>0.77721993689016144</v>
      </c>
      <c r="AF47">
        <f t="shared" si="22"/>
        <v>-2.6920789957252111E-4</v>
      </c>
      <c r="AG47">
        <f t="shared" si="23"/>
        <v>15.166337626825737</v>
      </c>
      <c r="AH47">
        <f t="shared" si="24"/>
        <v>2.0147715554078229</v>
      </c>
      <c r="AI47">
        <f t="shared" si="25"/>
        <v>15.215132497034871</v>
      </c>
      <c r="AJ47">
        <v>429.47534880000001</v>
      </c>
      <c r="AK47">
        <v>410.91526666666601</v>
      </c>
      <c r="AL47">
        <v>-1.39838274933216E-3</v>
      </c>
      <c r="AM47">
        <v>67.05</v>
      </c>
      <c r="AN47">
        <f t="shared" si="26"/>
        <v>2.0137076246966505</v>
      </c>
      <c r="AO47">
        <v>16.876379425238099</v>
      </c>
      <c r="AP47">
        <v>19.2458648484848</v>
      </c>
      <c r="AQ47">
        <v>-5.6087282951333798E-6</v>
      </c>
      <c r="AR47">
        <v>78.430000000000007</v>
      </c>
      <c r="AS47">
        <v>19</v>
      </c>
      <c r="AT47">
        <v>4</v>
      </c>
      <c r="AU47">
        <f t="shared" si="27"/>
        <v>1</v>
      </c>
      <c r="AV47">
        <f t="shared" si="28"/>
        <v>0</v>
      </c>
      <c r="AW47">
        <f t="shared" si="29"/>
        <v>53503.471925355021</v>
      </c>
      <c r="AX47" t="s">
        <v>430</v>
      </c>
      <c r="AY47">
        <v>8242.0300000000007</v>
      </c>
      <c r="AZ47">
        <v>624.05461538461498</v>
      </c>
      <c r="BA47">
        <v>3234.34</v>
      </c>
      <c r="BB47">
        <f t="shared" si="30"/>
        <v>0.80705348992851245</v>
      </c>
      <c r="BC47">
        <v>-2.02953653224708</v>
      </c>
      <c r="BD47" t="s">
        <v>503</v>
      </c>
      <c r="BE47">
        <v>8242.9</v>
      </c>
      <c r="BF47">
        <v>857.92849999999999</v>
      </c>
      <c r="BG47">
        <v>2515.77</v>
      </c>
      <c r="BH47">
        <f t="shared" si="31"/>
        <v>0.65897975570103784</v>
      </c>
      <c r="BI47">
        <v>0.5</v>
      </c>
      <c r="BJ47">
        <f t="shared" si="32"/>
        <v>336.51996611584303</v>
      </c>
      <c r="BK47">
        <f t="shared" si="33"/>
        <v>15.215132497034871</v>
      </c>
      <c r="BL47">
        <f t="shared" si="34"/>
        <v>110.87992252976989</v>
      </c>
      <c r="BM47">
        <f t="shared" si="35"/>
        <v>5.1244118523849122E-2</v>
      </c>
      <c r="BN47">
        <f t="shared" si="36"/>
        <v>0.28562626949204423</v>
      </c>
      <c r="BO47">
        <f t="shared" si="37"/>
        <v>591.45896191863903</v>
      </c>
      <c r="BP47" t="s">
        <v>388</v>
      </c>
      <c r="BQ47">
        <v>0</v>
      </c>
      <c r="BR47">
        <f t="shared" si="38"/>
        <v>591.45896191863903</v>
      </c>
      <c r="BS47">
        <f t="shared" si="39"/>
        <v>0.76489942963043556</v>
      </c>
      <c r="BT47">
        <f t="shared" si="40"/>
        <v>0.86152470530593372</v>
      </c>
      <c r="BU47">
        <f t="shared" si="41"/>
        <v>0.27188889308527364</v>
      </c>
      <c r="BV47">
        <f t="shared" si="42"/>
        <v>0.87636941237704458</v>
      </c>
      <c r="BW47">
        <f t="shared" si="43"/>
        <v>0.27528407592332227</v>
      </c>
      <c r="BX47">
        <f t="shared" si="44"/>
        <v>0.59393819865817365</v>
      </c>
      <c r="BY47">
        <f t="shared" si="45"/>
        <v>0.40606180134182635</v>
      </c>
      <c r="DH47">
        <f t="shared" si="46"/>
        <v>399.91399999999999</v>
      </c>
      <c r="DI47">
        <f t="shared" si="47"/>
        <v>336.51996611584303</v>
      </c>
      <c r="DJ47">
        <f t="shared" si="48"/>
        <v>0.84148083366884641</v>
      </c>
      <c r="DK47">
        <f t="shared" si="49"/>
        <v>0.19296166733769288</v>
      </c>
      <c r="DL47" t="s">
        <v>389</v>
      </c>
      <c r="DM47">
        <v>2</v>
      </c>
      <c r="DN47" t="b">
        <v>1</v>
      </c>
      <c r="DO47">
        <v>1598373324.0999999</v>
      </c>
      <c r="DP47">
        <v>403.01600000000002</v>
      </c>
      <c r="DQ47">
        <v>422.18599999999998</v>
      </c>
      <c r="DR47">
        <v>19.246500000000001</v>
      </c>
      <c r="DS47">
        <v>16.875800000000002</v>
      </c>
      <c r="DT47">
        <v>403.16800000000001</v>
      </c>
      <c r="DU47">
        <v>19.2485</v>
      </c>
      <c r="DV47">
        <v>500.10399999999998</v>
      </c>
      <c r="DW47">
        <v>100.584</v>
      </c>
      <c r="DX47">
        <v>0.100428</v>
      </c>
      <c r="DY47">
        <v>24.325500000000002</v>
      </c>
      <c r="DZ47">
        <v>23.3796</v>
      </c>
      <c r="EA47">
        <v>999.9</v>
      </c>
      <c r="EB47">
        <v>0</v>
      </c>
      <c r="EC47">
        <v>0</v>
      </c>
      <c r="ED47">
        <v>9968.75</v>
      </c>
      <c r="EE47">
        <v>0</v>
      </c>
      <c r="EF47">
        <v>28.003299999999999</v>
      </c>
      <c r="EG47">
        <v>-19.178000000000001</v>
      </c>
      <c r="EH47">
        <v>410.91699999999997</v>
      </c>
      <c r="EI47">
        <v>429.43299999999999</v>
      </c>
      <c r="EJ47">
        <v>2.3710200000000001</v>
      </c>
      <c r="EK47">
        <v>422.18599999999998</v>
      </c>
      <c r="EL47">
        <v>16.875800000000002</v>
      </c>
      <c r="EM47">
        <v>1.9359299999999999</v>
      </c>
      <c r="EN47">
        <v>1.6974400000000001</v>
      </c>
      <c r="EO47">
        <v>16.9298</v>
      </c>
      <c r="EP47">
        <v>14.873100000000001</v>
      </c>
      <c r="EQ47">
        <v>399.91399999999999</v>
      </c>
      <c r="ER47">
        <v>0.95000300000000004</v>
      </c>
      <c r="ES47">
        <v>4.9996499999999999E-2</v>
      </c>
      <c r="ET47">
        <v>0</v>
      </c>
      <c r="EU47">
        <v>857.47900000000004</v>
      </c>
      <c r="EV47">
        <v>4.9998699999999996</v>
      </c>
      <c r="EW47">
        <v>3626.48</v>
      </c>
      <c r="EX47">
        <v>2942.42</v>
      </c>
      <c r="EY47">
        <v>40.25</v>
      </c>
      <c r="EZ47">
        <v>43.375</v>
      </c>
      <c r="FA47">
        <v>42.311999999999998</v>
      </c>
      <c r="FB47">
        <v>43.686999999999998</v>
      </c>
      <c r="FC47">
        <v>42.811999999999998</v>
      </c>
      <c r="FD47">
        <v>375.17</v>
      </c>
      <c r="FE47">
        <v>19.739999999999998</v>
      </c>
      <c r="FF47">
        <v>0</v>
      </c>
      <c r="FG47">
        <v>298.90000009536698</v>
      </c>
      <c r="FH47">
        <v>0</v>
      </c>
      <c r="FI47">
        <v>857.92849999999999</v>
      </c>
      <c r="FJ47">
        <v>0.17528205750136899</v>
      </c>
      <c r="FK47">
        <v>-21.6471794741461</v>
      </c>
      <c r="FL47">
        <v>3629.3892307692299</v>
      </c>
      <c r="FM47">
        <v>15</v>
      </c>
      <c r="FN47">
        <v>1598373346.0999999</v>
      </c>
      <c r="FO47" t="s">
        <v>504</v>
      </c>
      <c r="FP47">
        <v>1598373342.0999999</v>
      </c>
      <c r="FQ47">
        <v>1598373346.0999999</v>
      </c>
      <c r="FR47">
        <v>30</v>
      </c>
      <c r="FS47">
        <v>8.0000000000000002E-3</v>
      </c>
      <c r="FT47">
        <v>0</v>
      </c>
      <c r="FU47">
        <v>-0.152</v>
      </c>
      <c r="FV47">
        <v>-2E-3</v>
      </c>
      <c r="FW47">
        <v>422</v>
      </c>
      <c r="FX47">
        <v>17</v>
      </c>
      <c r="FY47">
        <v>0.06</v>
      </c>
      <c r="FZ47">
        <v>0.03</v>
      </c>
      <c r="GA47">
        <v>403.08674999999999</v>
      </c>
      <c r="GB47">
        <v>-0.18067669172942799</v>
      </c>
      <c r="GC47">
        <v>2.6059307358404699E-2</v>
      </c>
      <c r="GD47">
        <v>1</v>
      </c>
      <c r="GE47">
        <v>19.248455</v>
      </c>
      <c r="GF47">
        <v>-9.9293233082661993E-3</v>
      </c>
      <c r="GG47">
        <v>1.07818133910766E-3</v>
      </c>
      <c r="GH47">
        <v>1</v>
      </c>
      <c r="GI47">
        <v>2</v>
      </c>
      <c r="GJ47">
        <v>2</v>
      </c>
      <c r="GK47" t="s">
        <v>391</v>
      </c>
      <c r="GL47">
        <v>2.9298199999999999</v>
      </c>
      <c r="GM47">
        <v>2.6719499999999998</v>
      </c>
      <c r="GN47">
        <v>9.0411500000000006E-2</v>
      </c>
      <c r="GO47">
        <v>9.2199500000000004E-2</v>
      </c>
      <c r="GP47">
        <v>8.8082999999999995E-2</v>
      </c>
      <c r="GQ47">
        <v>7.9328200000000001E-2</v>
      </c>
      <c r="GR47">
        <v>28768.3</v>
      </c>
      <c r="GS47">
        <v>29892.799999999999</v>
      </c>
      <c r="GT47">
        <v>28479</v>
      </c>
      <c r="GU47">
        <v>29060.5</v>
      </c>
      <c r="GV47">
        <v>39859.5</v>
      </c>
      <c r="GW47">
        <v>38536.199999999997</v>
      </c>
      <c r="GX47">
        <v>47712.2</v>
      </c>
      <c r="GY47">
        <v>45684.9</v>
      </c>
      <c r="GZ47">
        <v>1.93177</v>
      </c>
      <c r="HA47">
        <v>2.6917</v>
      </c>
      <c r="HB47">
        <v>8.3677500000000002E-2</v>
      </c>
      <c r="HC47">
        <v>0</v>
      </c>
      <c r="HD47">
        <v>100</v>
      </c>
      <c r="HE47">
        <v>100</v>
      </c>
      <c r="HF47">
        <v>-0.152</v>
      </c>
      <c r="HG47">
        <v>-2E-3</v>
      </c>
      <c r="HH47">
        <v>-0.15960000000006899</v>
      </c>
      <c r="HI47">
        <v>0</v>
      </c>
      <c r="HJ47">
        <v>0</v>
      </c>
      <c r="HK47">
        <v>0</v>
      </c>
      <c r="HL47">
        <v>-1.6500000000014799E-3</v>
      </c>
      <c r="HM47">
        <v>0</v>
      </c>
      <c r="HN47">
        <v>0</v>
      </c>
      <c r="HO47">
        <v>0</v>
      </c>
      <c r="HP47">
        <v>-1</v>
      </c>
      <c r="HQ47">
        <v>-1</v>
      </c>
      <c r="HR47">
        <v>-1</v>
      </c>
      <c r="HS47">
        <v>-1</v>
      </c>
      <c r="HT47">
        <v>4.7</v>
      </c>
      <c r="HU47">
        <v>4.7</v>
      </c>
      <c r="HV47">
        <v>0.153809</v>
      </c>
      <c r="HW47">
        <v>4.99878</v>
      </c>
      <c r="HX47">
        <v>2.6025399999999999</v>
      </c>
      <c r="HY47">
        <v>2.9382299999999999</v>
      </c>
      <c r="HZ47">
        <v>2.6025399999999999</v>
      </c>
      <c r="IA47">
        <v>2.4206500000000002</v>
      </c>
      <c r="IB47">
        <v>32.266599999999997</v>
      </c>
      <c r="IC47">
        <v>24.14</v>
      </c>
      <c r="ID47">
        <v>2</v>
      </c>
      <c r="IE47">
        <v>473.209</v>
      </c>
      <c r="IF47">
        <v>1285.44</v>
      </c>
      <c r="IG47">
        <v>21.9998</v>
      </c>
      <c r="IH47">
        <v>27.307099999999998</v>
      </c>
      <c r="II47">
        <v>30.0001</v>
      </c>
      <c r="IJ47">
        <v>27.5641</v>
      </c>
      <c r="IK47">
        <v>27.586099999999998</v>
      </c>
      <c r="IL47">
        <v>-1</v>
      </c>
      <c r="IM47">
        <v>3.8978199999999998</v>
      </c>
      <c r="IN47">
        <v>51.2607</v>
      </c>
      <c r="IO47">
        <v>22</v>
      </c>
      <c r="IP47">
        <v>400</v>
      </c>
      <c r="IQ47">
        <v>16.275500000000001</v>
      </c>
      <c r="IR47">
        <v>101.262</v>
      </c>
      <c r="IS47">
        <v>100.878</v>
      </c>
    </row>
    <row r="48" spans="1:253" x14ac:dyDescent="0.35">
      <c r="A48">
        <v>30</v>
      </c>
      <c r="B48">
        <v>1598373624.0999999</v>
      </c>
      <c r="C48">
        <v>9301</v>
      </c>
      <c r="D48" t="s">
        <v>505</v>
      </c>
      <c r="E48" t="s">
        <v>506</v>
      </c>
      <c r="F48" t="s">
        <v>386</v>
      </c>
      <c r="I48">
        <v>1598373624.0999999</v>
      </c>
      <c r="J48">
        <f t="shared" si="0"/>
        <v>2.0148770129114705E-3</v>
      </c>
      <c r="K48">
        <f t="shared" si="1"/>
        <v>2.0148770129114704</v>
      </c>
      <c r="L48">
        <f t="shared" si="2"/>
        <v>15.155598596960367</v>
      </c>
      <c r="M48">
        <f t="shared" si="3"/>
        <v>401.82799999999997</v>
      </c>
      <c r="N48">
        <f t="shared" si="4"/>
        <v>261.07827386132703</v>
      </c>
      <c r="O48">
        <f t="shared" si="5"/>
        <v>26.286420067993738</v>
      </c>
      <c r="P48">
        <f t="shared" si="6"/>
        <v>40.457673658024007</v>
      </c>
      <c r="Q48">
        <f t="shared" si="7"/>
        <v>0.18526417111040802</v>
      </c>
      <c r="R48">
        <f t="shared" si="8"/>
        <v>2.9351565627388108</v>
      </c>
      <c r="S48">
        <f t="shared" si="9"/>
        <v>0.17900431341661124</v>
      </c>
      <c r="T48">
        <f t="shared" si="10"/>
        <v>0.11242249869693813</v>
      </c>
      <c r="U48">
        <f t="shared" si="11"/>
        <v>77.155321498739255</v>
      </c>
      <c r="V48">
        <f t="shared" si="12"/>
        <v>24.240495364383669</v>
      </c>
      <c r="W48">
        <f t="shared" si="13"/>
        <v>24.240495364383669</v>
      </c>
      <c r="X48">
        <f t="shared" si="14"/>
        <v>3.0385157438879462</v>
      </c>
      <c r="Y48">
        <f t="shared" si="15"/>
        <v>63.360348170583173</v>
      </c>
      <c r="Z48">
        <f t="shared" si="16"/>
        <v>1.9331943240348002</v>
      </c>
      <c r="AA48">
        <f t="shared" si="17"/>
        <v>3.0511106391494551</v>
      </c>
      <c r="AB48">
        <f t="shared" si="18"/>
        <v>1.105321419853146</v>
      </c>
      <c r="AC48">
        <f t="shared" si="19"/>
        <v>-88.856076269395842</v>
      </c>
      <c r="AD48">
        <f t="shared" si="20"/>
        <v>10.919304622788564</v>
      </c>
      <c r="AE48">
        <f t="shared" si="21"/>
        <v>0.7811781316384947</v>
      </c>
      <c r="AF48">
        <f t="shared" si="22"/>
        <v>-2.7201622952510718E-4</v>
      </c>
      <c r="AG48">
        <f t="shared" si="23"/>
        <v>15.151250579530279</v>
      </c>
      <c r="AH48">
        <f t="shared" si="24"/>
        <v>2.0148117075044447</v>
      </c>
      <c r="AI48">
        <f t="shared" si="25"/>
        <v>15.155598596960367</v>
      </c>
      <c r="AJ48">
        <v>428.21980572926401</v>
      </c>
      <c r="AK48">
        <v>409.73113939393897</v>
      </c>
      <c r="AL48">
        <v>-1.3576839644518399E-3</v>
      </c>
      <c r="AM48">
        <v>67.0491461940276</v>
      </c>
      <c r="AN48">
        <f t="shared" si="26"/>
        <v>2.0148770129114704</v>
      </c>
      <c r="AO48">
        <v>16.830040201428599</v>
      </c>
      <c r="AP48">
        <v>19.201201818181801</v>
      </c>
      <c r="AQ48">
        <v>2.1604962201659398E-6</v>
      </c>
      <c r="AR48">
        <v>78.430000000000007</v>
      </c>
      <c r="AS48">
        <v>19</v>
      </c>
      <c r="AT48">
        <v>4</v>
      </c>
      <c r="AU48">
        <f t="shared" si="27"/>
        <v>1</v>
      </c>
      <c r="AV48">
        <f t="shared" si="28"/>
        <v>0</v>
      </c>
      <c r="AW48">
        <f t="shared" si="29"/>
        <v>53532.109756253318</v>
      </c>
      <c r="AX48" t="s">
        <v>430</v>
      </c>
      <c r="AY48">
        <v>8242.0300000000007</v>
      </c>
      <c r="AZ48">
        <v>624.05461538461498</v>
      </c>
      <c r="BA48">
        <v>3234.34</v>
      </c>
      <c r="BB48">
        <f t="shared" si="30"/>
        <v>0.80705348992851245</v>
      </c>
      <c r="BC48">
        <v>-2.02953653224708</v>
      </c>
      <c r="BD48" t="s">
        <v>507</v>
      </c>
      <c r="BE48">
        <v>8242.9699999999993</v>
      </c>
      <c r="BF48">
        <v>858.72303846153898</v>
      </c>
      <c r="BG48">
        <v>2516.27</v>
      </c>
      <c r="BH48">
        <f t="shared" si="31"/>
        <v>0.6587317583321588</v>
      </c>
      <c r="BI48">
        <v>0.5</v>
      </c>
      <c r="BJ48">
        <f t="shared" si="32"/>
        <v>336.4636757493696</v>
      </c>
      <c r="BK48">
        <f t="shared" si="33"/>
        <v>15.155598596960367</v>
      </c>
      <c r="BL48">
        <f t="shared" si="34"/>
        <v>110.81965437064179</v>
      </c>
      <c r="BM48">
        <f t="shared" si="35"/>
        <v>5.10757516125116E-2</v>
      </c>
      <c r="BN48">
        <f t="shared" si="36"/>
        <v>0.28537080678941457</v>
      </c>
      <c r="BO48">
        <f t="shared" si="37"/>
        <v>591.48659385709993</v>
      </c>
      <c r="BP48" t="s">
        <v>388</v>
      </c>
      <c r="BQ48">
        <v>0</v>
      </c>
      <c r="BR48">
        <f t="shared" si="38"/>
        <v>591.48659385709993</v>
      </c>
      <c r="BS48">
        <f t="shared" si="39"/>
        <v>0.764935164407198</v>
      </c>
      <c r="BT48">
        <f t="shared" si="40"/>
        <v>0.8611602511994022</v>
      </c>
      <c r="BU48">
        <f t="shared" si="41"/>
        <v>0.27170254632018509</v>
      </c>
      <c r="BV48">
        <f t="shared" si="42"/>
        <v>0.87598218205766076</v>
      </c>
      <c r="BW48">
        <f t="shared" si="43"/>
        <v>0.27509252598669581</v>
      </c>
      <c r="BX48">
        <f t="shared" si="44"/>
        <v>0.59316534078277527</v>
      </c>
      <c r="BY48">
        <f t="shared" si="45"/>
        <v>0.40683465921722473</v>
      </c>
      <c r="DH48">
        <f t="shared" si="46"/>
        <v>399.84699999999998</v>
      </c>
      <c r="DI48">
        <f t="shared" si="47"/>
        <v>336.4636757493696</v>
      </c>
      <c r="DJ48">
        <f t="shared" si="48"/>
        <v>0.84148105587729716</v>
      </c>
      <c r="DK48">
        <f t="shared" si="49"/>
        <v>0.1929621117545943</v>
      </c>
      <c r="DL48" t="s">
        <v>389</v>
      </c>
      <c r="DM48">
        <v>2</v>
      </c>
      <c r="DN48" t="b">
        <v>1</v>
      </c>
      <c r="DO48">
        <v>1598373624.0999999</v>
      </c>
      <c r="DP48">
        <v>401.82799999999997</v>
      </c>
      <c r="DQ48">
        <v>420.97899999999998</v>
      </c>
      <c r="DR48">
        <v>19.200600000000001</v>
      </c>
      <c r="DS48">
        <v>16.829499999999999</v>
      </c>
      <c r="DT48">
        <v>402.02600000000001</v>
      </c>
      <c r="DU48">
        <v>19.203600000000002</v>
      </c>
      <c r="DV48">
        <v>500.053</v>
      </c>
      <c r="DW48">
        <v>100.584</v>
      </c>
      <c r="DX48">
        <v>0.10005799999999999</v>
      </c>
      <c r="DY48">
        <v>24.3095</v>
      </c>
      <c r="DZ48">
        <v>23.350899999999999</v>
      </c>
      <c r="EA48">
        <v>999.9</v>
      </c>
      <c r="EB48">
        <v>0</v>
      </c>
      <c r="EC48">
        <v>0</v>
      </c>
      <c r="ED48">
        <v>9973.75</v>
      </c>
      <c r="EE48">
        <v>0</v>
      </c>
      <c r="EF48">
        <v>18.977900000000002</v>
      </c>
      <c r="EG48">
        <v>-19.104800000000001</v>
      </c>
      <c r="EH48">
        <v>409.74200000000002</v>
      </c>
      <c r="EI48">
        <v>428.185</v>
      </c>
      <c r="EJ48">
        <v>2.3723100000000001</v>
      </c>
      <c r="EK48">
        <v>420.97899999999998</v>
      </c>
      <c r="EL48">
        <v>16.829499999999999</v>
      </c>
      <c r="EM48">
        <v>1.9314</v>
      </c>
      <c r="EN48">
        <v>1.69278</v>
      </c>
      <c r="EO48">
        <v>16.892900000000001</v>
      </c>
      <c r="EP48">
        <v>14.830399999999999</v>
      </c>
      <c r="EQ48">
        <v>399.84699999999998</v>
      </c>
      <c r="ER48">
        <v>0.95000300000000004</v>
      </c>
      <c r="ES48">
        <v>4.9996499999999999E-2</v>
      </c>
      <c r="ET48">
        <v>0</v>
      </c>
      <c r="EU48">
        <v>858.65700000000004</v>
      </c>
      <c r="EV48">
        <v>4.9998699999999996</v>
      </c>
      <c r="EW48">
        <v>3560.47</v>
      </c>
      <c r="EX48">
        <v>2941.92</v>
      </c>
      <c r="EY48">
        <v>40.311999999999998</v>
      </c>
      <c r="EZ48">
        <v>43.375</v>
      </c>
      <c r="FA48">
        <v>42.25</v>
      </c>
      <c r="FB48">
        <v>43.686999999999998</v>
      </c>
      <c r="FC48">
        <v>42.811999999999998</v>
      </c>
      <c r="FD48">
        <v>375.11</v>
      </c>
      <c r="FE48">
        <v>19.739999999999998</v>
      </c>
      <c r="FF48">
        <v>0</v>
      </c>
      <c r="FG48">
        <v>298.89999985694902</v>
      </c>
      <c r="FH48">
        <v>0</v>
      </c>
      <c r="FI48">
        <v>858.72303846153898</v>
      </c>
      <c r="FJ48">
        <v>0.23032479183613599</v>
      </c>
      <c r="FK48">
        <v>-0.56068362339836597</v>
      </c>
      <c r="FL48">
        <v>3562.1076923076898</v>
      </c>
      <c r="FM48">
        <v>15</v>
      </c>
      <c r="FN48">
        <v>1598373660.0999999</v>
      </c>
      <c r="FO48" t="s">
        <v>508</v>
      </c>
      <c r="FP48">
        <v>1598373660.0999999</v>
      </c>
      <c r="FQ48">
        <v>1598373642.0999999</v>
      </c>
      <c r="FR48">
        <v>31</v>
      </c>
      <c r="FS48">
        <v>-4.5999999999999999E-2</v>
      </c>
      <c r="FT48">
        <v>-1E-3</v>
      </c>
      <c r="FU48">
        <v>-0.19800000000000001</v>
      </c>
      <c r="FV48">
        <v>-3.0000000000000001E-3</v>
      </c>
      <c r="FW48">
        <v>421</v>
      </c>
      <c r="FX48">
        <v>17</v>
      </c>
      <c r="FY48">
        <v>0.08</v>
      </c>
      <c r="FZ48">
        <v>0.02</v>
      </c>
      <c r="GA48">
        <v>401.89695238095197</v>
      </c>
      <c r="GB48">
        <v>-8.1038961038930005E-2</v>
      </c>
      <c r="GC48">
        <v>1.40321949220689E-2</v>
      </c>
      <c r="GD48">
        <v>1</v>
      </c>
      <c r="GE48">
        <v>19.202242857142899</v>
      </c>
      <c r="GF48">
        <v>-1.3363636363646E-2</v>
      </c>
      <c r="GG48">
        <v>1.63636397993525E-3</v>
      </c>
      <c r="GH48">
        <v>1</v>
      </c>
      <c r="GI48">
        <v>2</v>
      </c>
      <c r="GJ48">
        <v>2</v>
      </c>
      <c r="GK48" t="s">
        <v>391</v>
      </c>
      <c r="GL48">
        <v>2.9296899999999999</v>
      </c>
      <c r="GM48">
        <v>2.6716199999999999</v>
      </c>
      <c r="GN48">
        <v>9.0215100000000006E-2</v>
      </c>
      <c r="GO48">
        <v>9.1998499999999997E-2</v>
      </c>
      <c r="GP48">
        <v>8.7933499999999998E-2</v>
      </c>
      <c r="GQ48">
        <v>7.9166899999999998E-2</v>
      </c>
      <c r="GR48">
        <v>28774.7</v>
      </c>
      <c r="GS48">
        <v>29900.6</v>
      </c>
      <c r="GT48">
        <v>28479.1</v>
      </c>
      <c r="GU48">
        <v>29061.7</v>
      </c>
      <c r="GV48">
        <v>39866.199999999997</v>
      </c>
      <c r="GW48">
        <v>38545</v>
      </c>
      <c r="GX48">
        <v>47712.5</v>
      </c>
      <c r="GY48">
        <v>45687.4</v>
      </c>
      <c r="GZ48">
        <v>1.93187</v>
      </c>
      <c r="HA48">
        <v>2.6919499999999998</v>
      </c>
      <c r="HB48">
        <v>8.4832299999999999E-2</v>
      </c>
      <c r="HC48">
        <v>0</v>
      </c>
      <c r="HD48">
        <v>100</v>
      </c>
      <c r="HE48">
        <v>100</v>
      </c>
      <c r="HF48">
        <v>-0.19800000000000001</v>
      </c>
      <c r="HG48">
        <v>-3.0000000000000001E-3</v>
      </c>
      <c r="HH48">
        <v>-0.15199999999998701</v>
      </c>
      <c r="HI48">
        <v>0</v>
      </c>
      <c r="HJ48">
        <v>0</v>
      </c>
      <c r="HK48">
        <v>0</v>
      </c>
      <c r="HL48">
        <v>-1.8000000000029099E-3</v>
      </c>
      <c r="HM48">
        <v>0</v>
      </c>
      <c r="HN48">
        <v>0</v>
      </c>
      <c r="HO48">
        <v>0</v>
      </c>
      <c r="HP48">
        <v>-1</v>
      </c>
      <c r="HQ48">
        <v>-1</v>
      </c>
      <c r="HR48">
        <v>-1</v>
      </c>
      <c r="HS48">
        <v>-1</v>
      </c>
      <c r="HT48">
        <v>4.7</v>
      </c>
      <c r="HU48">
        <v>4.5999999999999996</v>
      </c>
      <c r="HV48">
        <v>0.153809</v>
      </c>
      <c r="HW48">
        <v>4.99878</v>
      </c>
      <c r="HX48">
        <v>2.6025399999999999</v>
      </c>
      <c r="HY48">
        <v>2.9382299999999999</v>
      </c>
      <c r="HZ48">
        <v>2.6025399999999999</v>
      </c>
      <c r="IA48">
        <v>2.4121100000000002</v>
      </c>
      <c r="IB48">
        <v>32.266599999999997</v>
      </c>
      <c r="IC48">
        <v>24.14</v>
      </c>
      <c r="ID48">
        <v>2</v>
      </c>
      <c r="IE48">
        <v>473.27499999999998</v>
      </c>
      <c r="IF48">
        <v>1285.8499999999999</v>
      </c>
      <c r="IG48">
        <v>21.9998</v>
      </c>
      <c r="IH48">
        <v>27.305900000000001</v>
      </c>
      <c r="II48">
        <v>30.0002</v>
      </c>
      <c r="IJ48">
        <v>27.564900000000002</v>
      </c>
      <c r="IK48">
        <v>27.5884</v>
      </c>
      <c r="IL48">
        <v>-1</v>
      </c>
      <c r="IM48">
        <v>3.8978199999999998</v>
      </c>
      <c r="IN48">
        <v>51.2607</v>
      </c>
      <c r="IO48">
        <v>22</v>
      </c>
      <c r="IP48">
        <v>400</v>
      </c>
      <c r="IQ48">
        <v>16.275500000000001</v>
      </c>
      <c r="IR48">
        <v>101.26300000000001</v>
      </c>
      <c r="IS48">
        <v>100.883</v>
      </c>
    </row>
    <row r="49" spans="1:253" x14ac:dyDescent="0.35">
      <c r="A49">
        <v>31</v>
      </c>
      <c r="B49">
        <v>1598373924.0999999</v>
      </c>
      <c r="C49">
        <v>9601</v>
      </c>
      <c r="D49" t="s">
        <v>509</v>
      </c>
      <c r="E49" t="s">
        <v>510</v>
      </c>
      <c r="F49" t="s">
        <v>386</v>
      </c>
      <c r="I49">
        <v>1598373924.0999999</v>
      </c>
      <c r="J49">
        <f t="shared" si="0"/>
        <v>2.0176319828407005E-3</v>
      </c>
      <c r="K49">
        <f t="shared" si="1"/>
        <v>2.0176319828407006</v>
      </c>
      <c r="L49">
        <f t="shared" si="2"/>
        <v>15.221354706642645</v>
      </c>
      <c r="M49">
        <f t="shared" si="3"/>
        <v>401.13099999999997</v>
      </c>
      <c r="N49">
        <f t="shared" si="4"/>
        <v>259.66659157480456</v>
      </c>
      <c r="O49">
        <f t="shared" si="5"/>
        <v>26.14513138153551</v>
      </c>
      <c r="P49">
        <f t="shared" si="6"/>
        <v>40.388802551002996</v>
      </c>
      <c r="Q49">
        <f t="shared" si="7"/>
        <v>0.18507820239728501</v>
      </c>
      <c r="R49">
        <f t="shared" si="8"/>
        <v>2.9332274428508383</v>
      </c>
      <c r="S49">
        <f t="shared" si="9"/>
        <v>0.17882671818491311</v>
      </c>
      <c r="T49">
        <f t="shared" si="10"/>
        <v>0.11231077880989912</v>
      </c>
      <c r="U49">
        <f t="shared" si="11"/>
        <v>77.214800384776225</v>
      </c>
      <c r="V49">
        <f t="shared" si="12"/>
        <v>24.232986725406352</v>
      </c>
      <c r="W49">
        <f t="shared" si="13"/>
        <v>24.232986725406352</v>
      </c>
      <c r="X49">
        <f t="shared" si="14"/>
        <v>3.0371479946240449</v>
      </c>
      <c r="Y49">
        <f t="shared" si="15"/>
        <v>63.25466563541918</v>
      </c>
      <c r="Z49">
        <f t="shared" si="16"/>
        <v>1.9291487796174001</v>
      </c>
      <c r="AA49">
        <f t="shared" si="17"/>
        <v>3.0498126268446852</v>
      </c>
      <c r="AB49">
        <f t="shared" si="18"/>
        <v>1.1079992150066449</v>
      </c>
      <c r="AC49">
        <f t="shared" si="19"/>
        <v>-88.9775704432749</v>
      </c>
      <c r="AD49">
        <f t="shared" si="20"/>
        <v>10.976748551425741</v>
      </c>
      <c r="AE49">
        <f t="shared" si="21"/>
        <v>0.78574627299355049</v>
      </c>
      <c r="AF49">
        <f t="shared" si="22"/>
        <v>-2.7523407938367939E-4</v>
      </c>
      <c r="AG49">
        <f t="shared" si="23"/>
        <v>15.215789569993492</v>
      </c>
      <c r="AH49">
        <f t="shared" si="24"/>
        <v>2.0203555696432525</v>
      </c>
      <c r="AI49">
        <f t="shared" si="25"/>
        <v>15.221354706642645</v>
      </c>
      <c r="AJ49">
        <v>427.51170347721501</v>
      </c>
      <c r="AK49">
        <v>408.94485454545497</v>
      </c>
      <c r="AL49">
        <v>-9.6784784384493705E-4</v>
      </c>
      <c r="AM49">
        <v>67.049731342575896</v>
      </c>
      <c r="AN49">
        <f t="shared" si="26"/>
        <v>2.0176319828407006</v>
      </c>
      <c r="AO49">
        <v>16.783143079999999</v>
      </c>
      <c r="AP49">
        <v>19.157289090909099</v>
      </c>
      <c r="AQ49">
        <v>-7.0093056549983303E-6</v>
      </c>
      <c r="AR49">
        <v>78.430000000000007</v>
      </c>
      <c r="AS49">
        <v>19</v>
      </c>
      <c r="AT49">
        <v>4</v>
      </c>
      <c r="AU49">
        <f t="shared" si="27"/>
        <v>1</v>
      </c>
      <c r="AV49">
        <f t="shared" si="28"/>
        <v>0</v>
      </c>
      <c r="AW49">
        <f t="shared" si="29"/>
        <v>53477.019851235738</v>
      </c>
      <c r="AX49" t="s">
        <v>430</v>
      </c>
      <c r="AY49">
        <v>8242.0300000000007</v>
      </c>
      <c r="AZ49">
        <v>624.05461538461498</v>
      </c>
      <c r="BA49">
        <v>3234.34</v>
      </c>
      <c r="BB49">
        <f t="shared" si="30"/>
        <v>0.80705348992851245</v>
      </c>
      <c r="BC49">
        <v>-2.02953653224708</v>
      </c>
      <c r="BD49" t="s">
        <v>511</v>
      </c>
      <c r="BE49">
        <v>8243.17</v>
      </c>
      <c r="BF49">
        <v>859.29938461538495</v>
      </c>
      <c r="BG49">
        <v>2516.98</v>
      </c>
      <c r="BH49">
        <f t="shared" si="31"/>
        <v>0.6585990414642211</v>
      </c>
      <c r="BI49">
        <v>0.5</v>
      </c>
      <c r="BJ49">
        <f t="shared" si="32"/>
        <v>336.7266001923881</v>
      </c>
      <c r="BK49">
        <f t="shared" si="33"/>
        <v>15.221354706642645</v>
      </c>
      <c r="BL49">
        <f t="shared" si="34"/>
        <v>110.88390806110641</v>
      </c>
      <c r="BM49">
        <f t="shared" si="35"/>
        <v>5.1231150818003272E-2</v>
      </c>
      <c r="BN49">
        <f t="shared" si="36"/>
        <v>0.28500822414163007</v>
      </c>
      <c r="BO49">
        <f t="shared" si="37"/>
        <v>591.52581677996693</v>
      </c>
      <c r="BP49" t="s">
        <v>388</v>
      </c>
      <c r="BQ49">
        <v>0</v>
      </c>
      <c r="BR49">
        <f t="shared" si="38"/>
        <v>591.52581677996693</v>
      </c>
      <c r="BS49">
        <f t="shared" si="39"/>
        <v>0.76498588912904875</v>
      </c>
      <c r="BT49">
        <f t="shared" si="40"/>
        <v>0.86092966004124449</v>
      </c>
      <c r="BU49">
        <f t="shared" si="41"/>
        <v>0.27143792573640613</v>
      </c>
      <c r="BV49">
        <f t="shared" si="42"/>
        <v>0.87572422497859392</v>
      </c>
      <c r="BW49">
        <f t="shared" si="43"/>
        <v>0.27482052507668625</v>
      </c>
      <c r="BX49">
        <f t="shared" si="44"/>
        <v>0.59264806825613836</v>
      </c>
      <c r="BY49">
        <f t="shared" si="45"/>
        <v>0.40735193174386164</v>
      </c>
      <c r="DH49">
        <f t="shared" si="46"/>
        <v>400.16</v>
      </c>
      <c r="DI49">
        <f t="shared" si="47"/>
        <v>336.7266001923881</v>
      </c>
      <c r="DJ49">
        <f t="shared" si="48"/>
        <v>0.84147990851756316</v>
      </c>
      <c r="DK49">
        <f t="shared" si="49"/>
        <v>0.19295981703512649</v>
      </c>
      <c r="DL49" t="s">
        <v>389</v>
      </c>
      <c r="DM49">
        <v>2</v>
      </c>
      <c r="DN49" t="b">
        <v>1</v>
      </c>
      <c r="DO49">
        <v>1598373924.0999999</v>
      </c>
      <c r="DP49">
        <v>401.13099999999997</v>
      </c>
      <c r="DQ49">
        <v>420.35700000000003</v>
      </c>
      <c r="DR49">
        <v>19.159800000000001</v>
      </c>
      <c r="DS49">
        <v>16.782499999999999</v>
      </c>
      <c r="DT49">
        <v>401.298</v>
      </c>
      <c r="DU49">
        <v>19.160799999999998</v>
      </c>
      <c r="DV49">
        <v>500.142</v>
      </c>
      <c r="DW49">
        <v>100.587</v>
      </c>
      <c r="DX49">
        <v>0.100313</v>
      </c>
      <c r="DY49">
        <v>24.302399999999999</v>
      </c>
      <c r="DZ49">
        <v>23.3505</v>
      </c>
      <c r="EA49">
        <v>999.9</v>
      </c>
      <c r="EB49">
        <v>0</v>
      </c>
      <c r="EC49">
        <v>0</v>
      </c>
      <c r="ED49">
        <v>9962.5</v>
      </c>
      <c r="EE49">
        <v>0</v>
      </c>
      <c r="EF49">
        <v>25.261500000000002</v>
      </c>
      <c r="EG49">
        <v>-19.257100000000001</v>
      </c>
      <c r="EH49">
        <v>408.93400000000003</v>
      </c>
      <c r="EI49">
        <v>427.53199999999998</v>
      </c>
      <c r="EJ49">
        <v>2.3756200000000001</v>
      </c>
      <c r="EK49">
        <v>420.35700000000003</v>
      </c>
      <c r="EL49">
        <v>16.782499999999999</v>
      </c>
      <c r="EM49">
        <v>1.9270499999999999</v>
      </c>
      <c r="EN49">
        <v>1.6880900000000001</v>
      </c>
      <c r="EO49">
        <v>16.857299999999999</v>
      </c>
      <c r="EP49">
        <v>14.7874</v>
      </c>
      <c r="EQ49">
        <v>400.16</v>
      </c>
      <c r="ER49">
        <v>0.95004100000000002</v>
      </c>
      <c r="ES49">
        <v>4.9959099999999999E-2</v>
      </c>
      <c r="ET49">
        <v>0</v>
      </c>
      <c r="EU49">
        <v>859.12400000000002</v>
      </c>
      <c r="EV49">
        <v>4.9998699999999996</v>
      </c>
      <c r="EW49">
        <v>3633.22</v>
      </c>
      <c r="EX49">
        <v>2944.28</v>
      </c>
      <c r="EY49">
        <v>40.311999999999998</v>
      </c>
      <c r="EZ49">
        <v>43.375</v>
      </c>
      <c r="FA49">
        <v>42.311999999999998</v>
      </c>
      <c r="FB49">
        <v>43.686999999999998</v>
      </c>
      <c r="FC49">
        <v>42.811999999999998</v>
      </c>
      <c r="FD49">
        <v>375.42</v>
      </c>
      <c r="FE49">
        <v>19.739999999999998</v>
      </c>
      <c r="FF49">
        <v>0</v>
      </c>
      <c r="FG49">
        <v>298.89999985694902</v>
      </c>
      <c r="FH49">
        <v>0</v>
      </c>
      <c r="FI49">
        <v>859.29938461538495</v>
      </c>
      <c r="FJ49">
        <v>-0.43678632067588602</v>
      </c>
      <c r="FK49">
        <v>20.643760799912201</v>
      </c>
      <c r="FL49">
        <v>3629.14423076923</v>
      </c>
      <c r="FM49">
        <v>15</v>
      </c>
      <c r="FN49">
        <v>1598373948.0999999</v>
      </c>
      <c r="FO49" t="s">
        <v>512</v>
      </c>
      <c r="FP49">
        <v>1598373948.0999999</v>
      </c>
      <c r="FQ49">
        <v>1598373946.0999999</v>
      </c>
      <c r="FR49">
        <v>32</v>
      </c>
      <c r="FS49">
        <v>3.1E-2</v>
      </c>
      <c r="FT49">
        <v>2E-3</v>
      </c>
      <c r="FU49">
        <v>-0.16700000000000001</v>
      </c>
      <c r="FV49">
        <v>-1E-3</v>
      </c>
      <c r="FW49">
        <v>420</v>
      </c>
      <c r="FX49">
        <v>17</v>
      </c>
      <c r="FY49">
        <v>0.09</v>
      </c>
      <c r="FZ49">
        <v>0.03</v>
      </c>
      <c r="GA49">
        <v>401.15880952381002</v>
      </c>
      <c r="GB49">
        <v>-0.19620779220687801</v>
      </c>
      <c r="GC49">
        <v>2.27797300197605E-2</v>
      </c>
      <c r="GD49">
        <v>1</v>
      </c>
      <c r="GE49">
        <v>19.160004761904801</v>
      </c>
      <c r="GF49">
        <v>-1.0277922077912499E-2</v>
      </c>
      <c r="GG49">
        <v>1.17452166169347E-3</v>
      </c>
      <c r="GH49">
        <v>1</v>
      </c>
      <c r="GI49">
        <v>2</v>
      </c>
      <c r="GJ49">
        <v>2</v>
      </c>
      <c r="GK49" t="s">
        <v>391</v>
      </c>
      <c r="GL49">
        <v>2.9299400000000002</v>
      </c>
      <c r="GM49">
        <v>2.67178</v>
      </c>
      <c r="GN49">
        <v>9.0093900000000005E-2</v>
      </c>
      <c r="GO49">
        <v>9.1899099999999997E-2</v>
      </c>
      <c r="GP49">
        <v>8.7794700000000003E-2</v>
      </c>
      <c r="GQ49">
        <v>7.9006800000000002E-2</v>
      </c>
      <c r="GR49">
        <v>28778.5</v>
      </c>
      <c r="GS49">
        <v>29906</v>
      </c>
      <c r="GT49">
        <v>28479.1</v>
      </c>
      <c r="GU49">
        <v>29063.7</v>
      </c>
      <c r="GV49">
        <v>39872.400000000001</v>
      </c>
      <c r="GW49">
        <v>38554.400000000001</v>
      </c>
      <c r="GX49">
        <v>47712.6</v>
      </c>
      <c r="GY49">
        <v>45690.5</v>
      </c>
      <c r="GZ49">
        <v>1.93255</v>
      </c>
      <c r="HA49">
        <v>2.6899000000000002</v>
      </c>
      <c r="HB49">
        <v>8.4020200000000003E-2</v>
      </c>
      <c r="HC49">
        <v>0</v>
      </c>
      <c r="HD49">
        <v>100</v>
      </c>
      <c r="HE49">
        <v>100</v>
      </c>
      <c r="HF49">
        <v>-0.16700000000000001</v>
      </c>
      <c r="HG49">
        <v>-1E-3</v>
      </c>
      <c r="HH49">
        <v>-0.198299999999904</v>
      </c>
      <c r="HI49">
        <v>0</v>
      </c>
      <c r="HJ49">
        <v>0</v>
      </c>
      <c r="HK49">
        <v>0</v>
      </c>
      <c r="HL49">
        <v>-2.7299999999961201E-3</v>
      </c>
      <c r="HM49">
        <v>0</v>
      </c>
      <c r="HN49">
        <v>0</v>
      </c>
      <c r="HO49">
        <v>0</v>
      </c>
      <c r="HP49">
        <v>-1</v>
      </c>
      <c r="HQ49">
        <v>-1</v>
      </c>
      <c r="HR49">
        <v>-1</v>
      </c>
      <c r="HS49">
        <v>-1</v>
      </c>
      <c r="HT49">
        <v>4.4000000000000004</v>
      </c>
      <c r="HU49">
        <v>4.7</v>
      </c>
      <c r="HV49">
        <v>0.153809</v>
      </c>
      <c r="HW49">
        <v>4.99878</v>
      </c>
      <c r="HX49">
        <v>2.6025399999999999</v>
      </c>
      <c r="HY49">
        <v>2.9382299999999999</v>
      </c>
      <c r="HZ49">
        <v>2.6025399999999999</v>
      </c>
      <c r="IA49">
        <v>2.4572799999999999</v>
      </c>
      <c r="IB49">
        <v>32.244599999999998</v>
      </c>
      <c r="IC49">
        <v>24.14</v>
      </c>
      <c r="ID49">
        <v>2</v>
      </c>
      <c r="IE49">
        <v>473.625</v>
      </c>
      <c r="IF49">
        <v>1282.8399999999999</v>
      </c>
      <c r="IG49">
        <v>22.000900000000001</v>
      </c>
      <c r="IH49">
        <v>27.2944</v>
      </c>
      <c r="II49">
        <v>30.0001</v>
      </c>
      <c r="IJ49">
        <v>27.5579</v>
      </c>
      <c r="IK49">
        <v>27.581399999999999</v>
      </c>
      <c r="IL49">
        <v>-1</v>
      </c>
      <c r="IM49">
        <v>3.8978199999999998</v>
      </c>
      <c r="IN49">
        <v>51.2607</v>
      </c>
      <c r="IO49">
        <v>22</v>
      </c>
      <c r="IP49">
        <v>400</v>
      </c>
      <c r="IQ49">
        <v>16.275500000000001</v>
      </c>
      <c r="IR49">
        <v>101.26300000000001</v>
      </c>
      <c r="IS49">
        <v>100.89</v>
      </c>
    </row>
    <row r="50" spans="1:253" x14ac:dyDescent="0.35">
      <c r="A50">
        <v>32</v>
      </c>
      <c r="B50">
        <v>1598374224.0999999</v>
      </c>
      <c r="C50">
        <v>9901</v>
      </c>
      <c r="D50" t="s">
        <v>513</v>
      </c>
      <c r="E50" t="s">
        <v>514</v>
      </c>
      <c r="F50" t="s">
        <v>386</v>
      </c>
      <c r="I50">
        <v>1598374224.0999999</v>
      </c>
      <c r="J50">
        <f t="shared" si="0"/>
        <v>2.0152231491778658E-3</v>
      </c>
      <c r="K50">
        <f t="shared" si="1"/>
        <v>2.0152231491778658</v>
      </c>
      <c r="L50">
        <f t="shared" si="2"/>
        <v>15.249443387225927</v>
      </c>
      <c r="M50">
        <f t="shared" si="3"/>
        <v>401.58699999999999</v>
      </c>
      <c r="N50">
        <f t="shared" si="4"/>
        <v>259.26740490395321</v>
      </c>
      <c r="O50">
        <f t="shared" si="5"/>
        <v>26.103271595896167</v>
      </c>
      <c r="P50">
        <f t="shared" si="6"/>
        <v>40.432134283384094</v>
      </c>
      <c r="Q50">
        <f t="shared" si="7"/>
        <v>0.18424863916565237</v>
      </c>
      <c r="R50">
        <f t="shared" si="8"/>
        <v>2.9388427655093348</v>
      </c>
      <c r="S50">
        <f t="shared" si="9"/>
        <v>0.1780634732244947</v>
      </c>
      <c r="T50">
        <f t="shared" si="10"/>
        <v>0.11182808610426773</v>
      </c>
      <c r="U50">
        <f t="shared" si="11"/>
        <v>77.218214465418754</v>
      </c>
      <c r="V50">
        <f t="shared" si="12"/>
        <v>24.240156668189275</v>
      </c>
      <c r="W50">
        <f t="shared" si="13"/>
        <v>24.240156668189275</v>
      </c>
      <c r="X50">
        <f t="shared" si="14"/>
        <v>3.0384540364953088</v>
      </c>
      <c r="Y50">
        <f t="shared" si="15"/>
        <v>63.163341997399023</v>
      </c>
      <c r="Z50">
        <f t="shared" si="16"/>
        <v>1.92710260212101</v>
      </c>
      <c r="AA50">
        <f t="shared" si="17"/>
        <v>3.0509826446491153</v>
      </c>
      <c r="AB50">
        <f t="shared" si="18"/>
        <v>1.1113514343742987</v>
      </c>
      <c r="AC50">
        <f t="shared" si="19"/>
        <v>-88.871340878743879</v>
      </c>
      <c r="AD50">
        <f t="shared" si="20"/>
        <v>10.875773378589988</v>
      </c>
      <c r="AE50">
        <f t="shared" si="21"/>
        <v>0.77708386061668477</v>
      </c>
      <c r="AF50">
        <f t="shared" si="22"/>
        <v>-2.6917411845239769E-4</v>
      </c>
      <c r="AG50">
        <f t="shared" si="23"/>
        <v>15.230399352001195</v>
      </c>
      <c r="AH50">
        <f t="shared" si="24"/>
        <v>2.0149579368824866</v>
      </c>
      <c r="AI50">
        <f t="shared" si="25"/>
        <v>15.249443387225927</v>
      </c>
      <c r="AJ50">
        <v>427.96974434285698</v>
      </c>
      <c r="AK50">
        <v>409.36247272727297</v>
      </c>
      <c r="AL50">
        <v>-1.38147186148622E-3</v>
      </c>
      <c r="AM50">
        <v>67.05</v>
      </c>
      <c r="AN50">
        <f t="shared" si="26"/>
        <v>2.0152231491778658</v>
      </c>
      <c r="AO50">
        <v>16.769078729523802</v>
      </c>
      <c r="AP50">
        <v>19.141514545454498</v>
      </c>
      <c r="AQ50">
        <v>-4.0067701721932803E-6</v>
      </c>
      <c r="AR50">
        <v>78.430000000000007</v>
      </c>
      <c r="AS50">
        <v>18</v>
      </c>
      <c r="AT50">
        <v>4</v>
      </c>
      <c r="AU50">
        <f t="shared" si="27"/>
        <v>1</v>
      </c>
      <c r="AV50">
        <f t="shared" si="28"/>
        <v>0</v>
      </c>
      <c r="AW50">
        <f t="shared" si="29"/>
        <v>53640.067780426354</v>
      </c>
      <c r="AX50" t="s">
        <v>430</v>
      </c>
      <c r="AY50">
        <v>8242.0300000000007</v>
      </c>
      <c r="AZ50">
        <v>624.05461538461498</v>
      </c>
      <c r="BA50">
        <v>3234.34</v>
      </c>
      <c r="BB50">
        <f t="shared" si="30"/>
        <v>0.80705348992851245</v>
      </c>
      <c r="BC50">
        <v>-2.02953653224708</v>
      </c>
      <c r="BD50" t="s">
        <v>515</v>
      </c>
      <c r="BE50">
        <v>8243.3799999999992</v>
      </c>
      <c r="BF50">
        <v>859.66457692307699</v>
      </c>
      <c r="BG50">
        <v>2518.35</v>
      </c>
      <c r="BH50">
        <f t="shared" si="31"/>
        <v>0.65863975344051573</v>
      </c>
      <c r="BI50">
        <v>0.5</v>
      </c>
      <c r="BJ50">
        <f t="shared" si="32"/>
        <v>336.74171723270939</v>
      </c>
      <c r="BK50">
        <f t="shared" si="33"/>
        <v>15.249443387225927</v>
      </c>
      <c r="BL50">
        <f t="shared" si="34"/>
        <v>110.8957408056438</v>
      </c>
      <c r="BM50">
        <f t="shared" si="35"/>
        <v>5.131226407428504E-2</v>
      </c>
      <c r="BN50">
        <f t="shared" si="36"/>
        <v>0.28430917068715639</v>
      </c>
      <c r="BO50">
        <f t="shared" si="37"/>
        <v>591.60145262266087</v>
      </c>
      <c r="BP50" t="s">
        <v>388</v>
      </c>
      <c r="BQ50">
        <v>0</v>
      </c>
      <c r="BR50">
        <f t="shared" si="38"/>
        <v>591.60145262266087</v>
      </c>
      <c r="BS50">
        <f t="shared" si="39"/>
        <v>0.76508370455946917</v>
      </c>
      <c r="BT50">
        <f t="shared" si="40"/>
        <v>0.86087280321799142</v>
      </c>
      <c r="BU50">
        <f t="shared" si="41"/>
        <v>0.27092729271707583</v>
      </c>
      <c r="BV50">
        <f t="shared" si="42"/>
        <v>0.87562131890729389</v>
      </c>
      <c r="BW50">
        <f t="shared" si="43"/>
        <v>0.27429567825032986</v>
      </c>
      <c r="BX50">
        <f t="shared" si="44"/>
        <v>0.59243292625825794</v>
      </c>
      <c r="BY50">
        <f t="shared" si="45"/>
        <v>0.40756707374174206</v>
      </c>
      <c r="DH50">
        <f t="shared" si="46"/>
        <v>400.178</v>
      </c>
      <c r="DI50">
        <f t="shared" si="47"/>
        <v>336.74171723270939</v>
      </c>
      <c r="DJ50">
        <f t="shared" si="48"/>
        <v>0.84147983455539632</v>
      </c>
      <c r="DK50">
        <f t="shared" si="49"/>
        <v>0.1929596691107926</v>
      </c>
      <c r="DL50" t="s">
        <v>389</v>
      </c>
      <c r="DM50">
        <v>2</v>
      </c>
      <c r="DN50" t="b">
        <v>1</v>
      </c>
      <c r="DO50">
        <v>1598374224.0999999</v>
      </c>
      <c r="DP50">
        <v>401.58699999999999</v>
      </c>
      <c r="DQ50">
        <v>420.83800000000002</v>
      </c>
      <c r="DR50">
        <v>19.140699999999999</v>
      </c>
      <c r="DS50">
        <v>16.768599999999999</v>
      </c>
      <c r="DT50">
        <v>401.70299999999997</v>
      </c>
      <c r="DU50">
        <v>19.142700000000001</v>
      </c>
      <c r="DV50">
        <v>499.90899999999999</v>
      </c>
      <c r="DW50">
        <v>100.581</v>
      </c>
      <c r="DX50">
        <v>9.9884299999999995E-2</v>
      </c>
      <c r="DY50">
        <v>24.308800000000002</v>
      </c>
      <c r="DZ50">
        <v>23.368300000000001</v>
      </c>
      <c r="EA50">
        <v>999.9</v>
      </c>
      <c r="EB50">
        <v>0</v>
      </c>
      <c r="EC50">
        <v>0</v>
      </c>
      <c r="ED50">
        <v>9995</v>
      </c>
      <c r="EE50">
        <v>0</v>
      </c>
      <c r="EF50">
        <v>33.328699999999998</v>
      </c>
      <c r="EG50">
        <v>-19.3018</v>
      </c>
      <c r="EH50">
        <v>409.37200000000001</v>
      </c>
      <c r="EI50">
        <v>428.01499999999999</v>
      </c>
      <c r="EJ50">
        <v>2.3730600000000002</v>
      </c>
      <c r="EK50">
        <v>420.83800000000002</v>
      </c>
      <c r="EL50">
        <v>16.768599999999999</v>
      </c>
      <c r="EM50">
        <v>1.9252899999999999</v>
      </c>
      <c r="EN50">
        <v>1.6866000000000001</v>
      </c>
      <c r="EO50">
        <v>16.8429</v>
      </c>
      <c r="EP50">
        <v>14.7737</v>
      </c>
      <c r="EQ50">
        <v>400.178</v>
      </c>
      <c r="ER50">
        <v>0.95004100000000002</v>
      </c>
      <c r="ES50">
        <v>4.9959099999999999E-2</v>
      </c>
      <c r="ET50">
        <v>0</v>
      </c>
      <c r="EU50">
        <v>859.66800000000001</v>
      </c>
      <c r="EV50">
        <v>4.9998699999999996</v>
      </c>
      <c r="EW50">
        <v>3691.13</v>
      </c>
      <c r="EX50">
        <v>2944.42</v>
      </c>
      <c r="EY50">
        <v>40.311999999999998</v>
      </c>
      <c r="EZ50">
        <v>43.375</v>
      </c>
      <c r="FA50">
        <v>42.311999999999998</v>
      </c>
      <c r="FB50">
        <v>43.686999999999998</v>
      </c>
      <c r="FC50">
        <v>42.811999999999998</v>
      </c>
      <c r="FD50">
        <v>375.44</v>
      </c>
      <c r="FE50">
        <v>19.739999999999998</v>
      </c>
      <c r="FF50">
        <v>0</v>
      </c>
      <c r="FG50">
        <v>298.89999985694902</v>
      </c>
      <c r="FH50">
        <v>0</v>
      </c>
      <c r="FI50">
        <v>859.66457692307699</v>
      </c>
      <c r="FJ50">
        <v>-9.9452985726590698E-2</v>
      </c>
      <c r="FK50">
        <v>-8.58153845044653</v>
      </c>
      <c r="FL50">
        <v>3690.3588461538502</v>
      </c>
      <c r="FM50">
        <v>15</v>
      </c>
      <c r="FN50">
        <v>1598374244.0999999</v>
      </c>
      <c r="FO50" t="s">
        <v>516</v>
      </c>
      <c r="FP50">
        <v>1598374243.0999999</v>
      </c>
      <c r="FQ50">
        <v>1598374244.0999999</v>
      </c>
      <c r="FR50">
        <v>33</v>
      </c>
      <c r="FS50">
        <v>5.0999999999999997E-2</v>
      </c>
      <c r="FT50">
        <v>0</v>
      </c>
      <c r="FU50">
        <v>-0.11600000000000001</v>
      </c>
      <c r="FV50">
        <v>-2E-3</v>
      </c>
      <c r="FW50">
        <v>421</v>
      </c>
      <c r="FX50">
        <v>17</v>
      </c>
      <c r="FY50">
        <v>0.16</v>
      </c>
      <c r="FZ50">
        <v>0.03</v>
      </c>
      <c r="GA50">
        <v>401.44385</v>
      </c>
      <c r="GB50">
        <v>0.71309774436115503</v>
      </c>
      <c r="GC50">
        <v>7.0238362025323506E-2</v>
      </c>
      <c r="GD50">
        <v>1</v>
      </c>
      <c r="GE50">
        <v>19.142375000000001</v>
      </c>
      <c r="GF50">
        <v>1.2676691729025401E-3</v>
      </c>
      <c r="GG50">
        <v>5.0187149749736403E-4</v>
      </c>
      <c r="GH50">
        <v>1</v>
      </c>
      <c r="GI50">
        <v>2</v>
      </c>
      <c r="GJ50">
        <v>2</v>
      </c>
      <c r="GK50" t="s">
        <v>391</v>
      </c>
      <c r="GL50">
        <v>2.9293399999999998</v>
      </c>
      <c r="GM50">
        <v>2.6716299999999999</v>
      </c>
      <c r="GN50">
        <v>9.0159400000000001E-2</v>
      </c>
      <c r="GO50">
        <v>9.1974700000000006E-2</v>
      </c>
      <c r="GP50">
        <v>8.7730699999999995E-2</v>
      </c>
      <c r="GQ50">
        <v>7.8955200000000003E-2</v>
      </c>
      <c r="GR50">
        <v>28775.7</v>
      </c>
      <c r="GS50">
        <v>29904.7</v>
      </c>
      <c r="GT50">
        <v>28478.400000000001</v>
      </c>
      <c r="GU50">
        <v>29064.799999999999</v>
      </c>
      <c r="GV50">
        <v>39874.6</v>
      </c>
      <c r="GW50">
        <v>38558.199999999997</v>
      </c>
      <c r="GX50">
        <v>47711.8</v>
      </c>
      <c r="GY50">
        <v>45692.4</v>
      </c>
      <c r="GZ50">
        <v>1.9325300000000001</v>
      </c>
      <c r="HA50">
        <v>2.6923300000000001</v>
      </c>
      <c r="HB50">
        <v>8.3886100000000005E-2</v>
      </c>
      <c r="HC50">
        <v>0</v>
      </c>
      <c r="HD50">
        <v>100</v>
      </c>
      <c r="HE50">
        <v>100</v>
      </c>
      <c r="HF50">
        <v>-0.11600000000000001</v>
      </c>
      <c r="HG50">
        <v>-2E-3</v>
      </c>
      <c r="HH50">
        <v>-0.166799999999967</v>
      </c>
      <c r="HI50">
        <v>0</v>
      </c>
      <c r="HJ50">
        <v>0</v>
      </c>
      <c r="HK50">
        <v>0</v>
      </c>
      <c r="HL50">
        <v>-1.03000000000364E-3</v>
      </c>
      <c r="HM50">
        <v>0</v>
      </c>
      <c r="HN50">
        <v>0</v>
      </c>
      <c r="HO50">
        <v>0</v>
      </c>
      <c r="HP50">
        <v>-1</v>
      </c>
      <c r="HQ50">
        <v>-1</v>
      </c>
      <c r="HR50">
        <v>-1</v>
      </c>
      <c r="HS50">
        <v>-1</v>
      </c>
      <c r="HT50">
        <v>4.5999999999999996</v>
      </c>
      <c r="HU50">
        <v>4.5999999999999996</v>
      </c>
      <c r="HV50">
        <v>0.153809</v>
      </c>
      <c r="HW50">
        <v>4.99878</v>
      </c>
      <c r="HX50">
        <v>2.6025399999999999</v>
      </c>
      <c r="HY50">
        <v>2.9345699999999999</v>
      </c>
      <c r="HZ50">
        <v>2.6025399999999999</v>
      </c>
      <c r="IA50">
        <v>2.4316399999999998</v>
      </c>
      <c r="IB50">
        <v>32.244599999999998</v>
      </c>
      <c r="IC50">
        <v>24.1313</v>
      </c>
      <c r="ID50">
        <v>2</v>
      </c>
      <c r="IE50">
        <v>473.57299999999998</v>
      </c>
      <c r="IF50">
        <v>1286.1099999999999</v>
      </c>
      <c r="IG50">
        <v>21.999700000000001</v>
      </c>
      <c r="IH50">
        <v>27.2944</v>
      </c>
      <c r="II50">
        <v>30.0001</v>
      </c>
      <c r="IJ50">
        <v>27.5533</v>
      </c>
      <c r="IK50">
        <v>27.576799999999999</v>
      </c>
      <c r="IL50">
        <v>-1</v>
      </c>
      <c r="IM50">
        <v>3.8978199999999998</v>
      </c>
      <c r="IN50">
        <v>51.2607</v>
      </c>
      <c r="IO50">
        <v>22</v>
      </c>
      <c r="IP50">
        <v>400</v>
      </c>
      <c r="IQ50">
        <v>16.275500000000001</v>
      </c>
      <c r="IR50">
        <v>101.261</v>
      </c>
      <c r="IS50">
        <v>100.89400000000001</v>
      </c>
    </row>
    <row r="51" spans="1:253" x14ac:dyDescent="0.35">
      <c r="A51">
        <v>33</v>
      </c>
      <c r="B51">
        <v>1598374524.0999999</v>
      </c>
      <c r="C51">
        <v>10201</v>
      </c>
      <c r="D51" t="s">
        <v>517</v>
      </c>
      <c r="E51" t="s">
        <v>518</v>
      </c>
      <c r="F51" t="s">
        <v>386</v>
      </c>
      <c r="I51">
        <v>1598374524.0999999</v>
      </c>
      <c r="J51">
        <f t="shared" si="0"/>
        <v>2.0095770131231976E-3</v>
      </c>
      <c r="K51">
        <f t="shared" si="1"/>
        <v>2.0095770131231978</v>
      </c>
      <c r="L51">
        <f t="shared" si="2"/>
        <v>15.074309758634008</v>
      </c>
      <c r="M51">
        <f t="shared" si="3"/>
        <v>400.02300000000002</v>
      </c>
      <c r="N51">
        <f t="shared" si="4"/>
        <v>258.75618522867165</v>
      </c>
      <c r="O51">
        <f t="shared" si="5"/>
        <v>26.051481931277262</v>
      </c>
      <c r="P51">
        <f t="shared" si="6"/>
        <v>40.274175271929302</v>
      </c>
      <c r="Q51">
        <f t="shared" si="7"/>
        <v>0.18349678397040109</v>
      </c>
      <c r="R51">
        <f t="shared" si="8"/>
        <v>2.9470572166672331</v>
      </c>
      <c r="S51">
        <f t="shared" si="9"/>
        <v>0.17737757810676164</v>
      </c>
      <c r="T51">
        <f t="shared" si="10"/>
        <v>0.11139377310790499</v>
      </c>
      <c r="U51">
        <f t="shared" si="11"/>
        <v>77.162565194493283</v>
      </c>
      <c r="V51">
        <f t="shared" si="12"/>
        <v>24.234270892079465</v>
      </c>
      <c r="W51">
        <f t="shared" si="13"/>
        <v>24.234270892079465</v>
      </c>
      <c r="X51">
        <f t="shared" si="14"/>
        <v>3.0373818760879954</v>
      </c>
      <c r="Y51">
        <f t="shared" si="15"/>
        <v>63.116868713677434</v>
      </c>
      <c r="Z51">
        <f t="shared" si="16"/>
        <v>1.92485393928326</v>
      </c>
      <c r="AA51">
        <f t="shared" si="17"/>
        <v>3.0496664022024653</v>
      </c>
      <c r="AB51">
        <f t="shared" si="18"/>
        <v>1.1125279368047354</v>
      </c>
      <c r="AC51">
        <f t="shared" si="19"/>
        <v>-88.622346278733019</v>
      </c>
      <c r="AD51">
        <f t="shared" si="20"/>
        <v>10.697366402466765</v>
      </c>
      <c r="AE51">
        <f t="shared" si="21"/>
        <v>0.76215572781536689</v>
      </c>
      <c r="AF51">
        <f t="shared" si="22"/>
        <v>-2.5895395760322515E-4</v>
      </c>
      <c r="AG51">
        <f t="shared" si="23"/>
        <v>15.105618821083874</v>
      </c>
      <c r="AH51">
        <f t="shared" si="24"/>
        <v>2.0073520662131012</v>
      </c>
      <c r="AI51">
        <f t="shared" si="25"/>
        <v>15.074309758634008</v>
      </c>
      <c r="AJ51">
        <v>426.26479050454799</v>
      </c>
      <c r="AK51">
        <v>407.86643030302997</v>
      </c>
      <c r="AL51">
        <v>-3.0169446234931202E-4</v>
      </c>
      <c r="AM51">
        <v>67.0490812638606</v>
      </c>
      <c r="AN51">
        <f t="shared" si="26"/>
        <v>2.0095770131231978</v>
      </c>
      <c r="AO51">
        <v>16.755160696666699</v>
      </c>
      <c r="AP51">
        <v>19.120855151515201</v>
      </c>
      <c r="AQ51">
        <v>3.03479236810037E-6</v>
      </c>
      <c r="AR51">
        <v>78.430000000000007</v>
      </c>
      <c r="AS51">
        <v>19</v>
      </c>
      <c r="AT51">
        <v>4</v>
      </c>
      <c r="AU51">
        <f t="shared" si="27"/>
        <v>1</v>
      </c>
      <c r="AV51">
        <f t="shared" si="28"/>
        <v>0</v>
      </c>
      <c r="AW51">
        <f t="shared" si="29"/>
        <v>53882.11228822737</v>
      </c>
      <c r="AX51" t="s">
        <v>430</v>
      </c>
      <c r="AY51">
        <v>8242.0300000000007</v>
      </c>
      <c r="AZ51">
        <v>624.05461538461498</v>
      </c>
      <c r="BA51">
        <v>3234.34</v>
      </c>
      <c r="BB51">
        <f t="shared" si="30"/>
        <v>0.80705348992851245</v>
      </c>
      <c r="BC51">
        <v>-2.02953653224708</v>
      </c>
      <c r="BD51" t="s">
        <v>519</v>
      </c>
      <c r="BE51">
        <v>8243.4500000000007</v>
      </c>
      <c r="BF51">
        <v>860.469346153846</v>
      </c>
      <c r="BG51">
        <v>2519.12</v>
      </c>
      <c r="BH51">
        <f t="shared" si="31"/>
        <v>0.65842462996846285</v>
      </c>
      <c r="BI51">
        <v>0.5</v>
      </c>
      <c r="BJ51">
        <f t="shared" si="32"/>
        <v>336.49560759724665</v>
      </c>
      <c r="BK51">
        <f t="shared" si="33"/>
        <v>15.074309758634008</v>
      </c>
      <c r="BL51">
        <f t="shared" si="34"/>
        <v>110.7784979591151</v>
      </c>
      <c r="BM51">
        <f t="shared" si="35"/>
        <v>5.0829330026063137E-2</v>
      </c>
      <c r="BN51">
        <f t="shared" si="36"/>
        <v>0.28391660579885053</v>
      </c>
      <c r="BO51">
        <f t="shared" si="37"/>
        <v>591.64393564737509</v>
      </c>
      <c r="BP51" t="s">
        <v>388</v>
      </c>
      <c r="BQ51">
        <v>0</v>
      </c>
      <c r="BR51">
        <f t="shared" si="38"/>
        <v>591.64393564737509</v>
      </c>
      <c r="BS51">
        <f t="shared" si="39"/>
        <v>0.76513864538117471</v>
      </c>
      <c r="BT51">
        <f t="shared" si="40"/>
        <v>0.86052983200247402</v>
      </c>
      <c r="BU51">
        <f t="shared" si="41"/>
        <v>0.27064027893620296</v>
      </c>
      <c r="BV51">
        <f t="shared" si="42"/>
        <v>0.87524719057795841</v>
      </c>
      <c r="BW51">
        <f t="shared" si="43"/>
        <v>0.27400069134792515</v>
      </c>
      <c r="BX51">
        <f t="shared" si="44"/>
        <v>0.59168552467747038</v>
      </c>
      <c r="BY51">
        <f t="shared" si="45"/>
        <v>0.40831447532252962</v>
      </c>
      <c r="DH51">
        <f t="shared" si="46"/>
        <v>399.88499999999999</v>
      </c>
      <c r="DI51">
        <f t="shared" si="47"/>
        <v>336.49560759724665</v>
      </c>
      <c r="DJ51">
        <f t="shared" si="48"/>
        <v>0.84148094476473645</v>
      </c>
      <c r="DK51">
        <f t="shared" si="49"/>
        <v>0.19296188952947294</v>
      </c>
      <c r="DL51" t="s">
        <v>389</v>
      </c>
      <c r="DM51">
        <v>2</v>
      </c>
      <c r="DN51" t="b">
        <v>1</v>
      </c>
      <c r="DO51">
        <v>1598374524.0999999</v>
      </c>
      <c r="DP51">
        <v>400.02300000000002</v>
      </c>
      <c r="DQ51">
        <v>419.11599999999999</v>
      </c>
      <c r="DR51">
        <v>19.118600000000001</v>
      </c>
      <c r="DS51">
        <v>16.755500000000001</v>
      </c>
      <c r="DT51">
        <v>400.20499999999998</v>
      </c>
      <c r="DU51">
        <v>19.1206</v>
      </c>
      <c r="DV51">
        <v>499.93</v>
      </c>
      <c r="DW51">
        <v>100.58</v>
      </c>
      <c r="DX51">
        <v>9.9649100000000004E-2</v>
      </c>
      <c r="DY51">
        <v>24.301600000000001</v>
      </c>
      <c r="DZ51">
        <v>23.358799999999999</v>
      </c>
      <c r="EA51">
        <v>999.9</v>
      </c>
      <c r="EB51">
        <v>0</v>
      </c>
      <c r="EC51">
        <v>0</v>
      </c>
      <c r="ED51">
        <v>10041.9</v>
      </c>
      <c r="EE51">
        <v>0</v>
      </c>
      <c r="EF51">
        <v>37.122</v>
      </c>
      <c r="EG51">
        <v>-19.027200000000001</v>
      </c>
      <c r="EH51">
        <v>407.887</v>
      </c>
      <c r="EI51">
        <v>426.25799999999998</v>
      </c>
      <c r="EJ51">
        <v>2.3635799999999998</v>
      </c>
      <c r="EK51">
        <v>419.11599999999999</v>
      </c>
      <c r="EL51">
        <v>16.755500000000001</v>
      </c>
      <c r="EM51">
        <v>1.92299</v>
      </c>
      <c r="EN51">
        <v>1.68527</v>
      </c>
      <c r="EO51">
        <v>16.824100000000001</v>
      </c>
      <c r="EP51">
        <v>14.7614</v>
      </c>
      <c r="EQ51">
        <v>399.88499999999999</v>
      </c>
      <c r="ER51">
        <v>0.95000300000000004</v>
      </c>
      <c r="ES51">
        <v>4.9996499999999999E-2</v>
      </c>
      <c r="ET51">
        <v>0</v>
      </c>
      <c r="EU51">
        <v>860.49</v>
      </c>
      <c r="EV51">
        <v>4.9998699999999996</v>
      </c>
      <c r="EW51">
        <v>3701.87</v>
      </c>
      <c r="EX51">
        <v>2942.19</v>
      </c>
      <c r="EY51">
        <v>40.311999999999998</v>
      </c>
      <c r="EZ51">
        <v>43.436999999999998</v>
      </c>
      <c r="FA51">
        <v>42.311999999999998</v>
      </c>
      <c r="FB51">
        <v>43.75</v>
      </c>
      <c r="FC51">
        <v>42.811999999999998</v>
      </c>
      <c r="FD51">
        <v>375.14</v>
      </c>
      <c r="FE51">
        <v>19.739999999999998</v>
      </c>
      <c r="FF51">
        <v>0</v>
      </c>
      <c r="FG51">
        <v>298.89999985694902</v>
      </c>
      <c r="FH51">
        <v>0</v>
      </c>
      <c r="FI51">
        <v>860.469346153846</v>
      </c>
      <c r="FJ51">
        <v>0.49446153529059</v>
      </c>
      <c r="FK51">
        <v>105.085811992031</v>
      </c>
      <c r="FL51">
        <v>3670.7753846153801</v>
      </c>
      <c r="FM51">
        <v>15</v>
      </c>
      <c r="FN51">
        <v>1598374547.0999999</v>
      </c>
      <c r="FO51" t="s">
        <v>520</v>
      </c>
      <c r="FP51">
        <v>1598374547.0999999</v>
      </c>
      <c r="FQ51">
        <v>1598374542.0999999</v>
      </c>
      <c r="FR51">
        <v>34</v>
      </c>
      <c r="FS51">
        <v>-6.6000000000000003E-2</v>
      </c>
      <c r="FT51">
        <v>-1E-3</v>
      </c>
      <c r="FU51">
        <v>-0.182</v>
      </c>
      <c r="FV51">
        <v>-2E-3</v>
      </c>
      <c r="FW51">
        <v>419</v>
      </c>
      <c r="FX51">
        <v>17</v>
      </c>
      <c r="FY51">
        <v>0.09</v>
      </c>
      <c r="FZ51">
        <v>0.02</v>
      </c>
      <c r="GA51">
        <v>400.15047619047601</v>
      </c>
      <c r="GB51">
        <v>-0.76059740259742104</v>
      </c>
      <c r="GC51">
        <v>8.0897712633282201E-2</v>
      </c>
      <c r="GD51">
        <v>1</v>
      </c>
      <c r="GE51">
        <v>19.1193904761905</v>
      </c>
      <c r="GF51">
        <v>4.2311688311656298E-3</v>
      </c>
      <c r="GG51">
        <v>1.0663264763640799E-3</v>
      </c>
      <c r="GH51">
        <v>1</v>
      </c>
      <c r="GI51">
        <v>2</v>
      </c>
      <c r="GJ51">
        <v>2</v>
      </c>
      <c r="GK51" t="s">
        <v>391</v>
      </c>
      <c r="GL51">
        <v>2.9293999999999998</v>
      </c>
      <c r="GM51">
        <v>2.6718000000000002</v>
      </c>
      <c r="GN51">
        <v>8.9901700000000001E-2</v>
      </c>
      <c r="GO51">
        <v>9.1688800000000001E-2</v>
      </c>
      <c r="GP51">
        <v>8.7656399999999995E-2</v>
      </c>
      <c r="GQ51">
        <v>7.8909199999999999E-2</v>
      </c>
      <c r="GR51">
        <v>28783.7</v>
      </c>
      <c r="GS51">
        <v>29915.8</v>
      </c>
      <c r="GT51">
        <v>28478.2</v>
      </c>
      <c r="GU51">
        <v>29066.5</v>
      </c>
      <c r="GV51">
        <v>39877.699999999997</v>
      </c>
      <c r="GW51">
        <v>38562.300000000003</v>
      </c>
      <c r="GX51">
        <v>47711.7</v>
      </c>
      <c r="GY51">
        <v>45695.1</v>
      </c>
      <c r="GZ51">
        <v>1.9323699999999999</v>
      </c>
      <c r="HA51">
        <v>2.6915</v>
      </c>
      <c r="HB51">
        <v>8.5428400000000002E-2</v>
      </c>
      <c r="HC51">
        <v>0</v>
      </c>
      <c r="HD51">
        <v>100</v>
      </c>
      <c r="HE51">
        <v>100</v>
      </c>
      <c r="HF51">
        <v>-0.182</v>
      </c>
      <c r="HG51">
        <v>-2E-3</v>
      </c>
      <c r="HH51">
        <v>-0.11599999999992899</v>
      </c>
      <c r="HI51">
        <v>0</v>
      </c>
      <c r="HJ51">
        <v>0</v>
      </c>
      <c r="HK51">
        <v>0</v>
      </c>
      <c r="HL51">
        <v>-1.50000000000361E-3</v>
      </c>
      <c r="HM51">
        <v>0</v>
      </c>
      <c r="HN51">
        <v>0</v>
      </c>
      <c r="HO51">
        <v>0</v>
      </c>
      <c r="HP51">
        <v>-1</v>
      </c>
      <c r="HQ51">
        <v>-1</v>
      </c>
      <c r="HR51">
        <v>-1</v>
      </c>
      <c r="HS51">
        <v>-1</v>
      </c>
      <c r="HT51">
        <v>4.7</v>
      </c>
      <c r="HU51">
        <v>4.7</v>
      </c>
      <c r="HV51">
        <v>0.153809</v>
      </c>
      <c r="HW51">
        <v>4.99878</v>
      </c>
      <c r="HX51">
        <v>2.6025399999999999</v>
      </c>
      <c r="HY51">
        <v>2.9382299999999999</v>
      </c>
      <c r="HZ51">
        <v>2.6025399999999999</v>
      </c>
      <c r="IA51">
        <v>2.4157700000000002</v>
      </c>
      <c r="IB51">
        <v>32.244599999999998</v>
      </c>
      <c r="IC51">
        <v>24.148800000000001</v>
      </c>
      <c r="ID51">
        <v>2</v>
      </c>
      <c r="IE51">
        <v>473.46499999999997</v>
      </c>
      <c r="IF51">
        <v>1284.92</v>
      </c>
      <c r="IG51">
        <v>22</v>
      </c>
      <c r="IH51">
        <v>27.292100000000001</v>
      </c>
      <c r="II51">
        <v>30</v>
      </c>
      <c r="IJ51">
        <v>27.550899999999999</v>
      </c>
      <c r="IK51">
        <v>27.5745</v>
      </c>
      <c r="IL51">
        <v>-1</v>
      </c>
      <c r="IM51">
        <v>3.8978199999999998</v>
      </c>
      <c r="IN51">
        <v>51.2607</v>
      </c>
      <c r="IO51">
        <v>22</v>
      </c>
      <c r="IP51">
        <v>400</v>
      </c>
      <c r="IQ51">
        <v>16.275500000000001</v>
      </c>
      <c r="IR51">
        <v>101.261</v>
      </c>
      <c r="IS51">
        <v>100.9</v>
      </c>
    </row>
    <row r="52" spans="1:253" x14ac:dyDescent="0.35">
      <c r="A52">
        <v>34</v>
      </c>
      <c r="B52">
        <v>1598375124</v>
      </c>
      <c r="C52">
        <v>10800.9000000954</v>
      </c>
      <c r="D52" t="s">
        <v>521</v>
      </c>
      <c r="E52" t="s">
        <v>522</v>
      </c>
      <c r="F52" t="s">
        <v>386</v>
      </c>
      <c r="I52">
        <v>1598375124</v>
      </c>
      <c r="J52">
        <f t="shared" si="0"/>
        <v>1.9945901142153053E-3</v>
      </c>
      <c r="K52">
        <f t="shared" si="1"/>
        <v>1.9945901142153053</v>
      </c>
      <c r="L52">
        <f t="shared" si="2"/>
        <v>15.023692042166306</v>
      </c>
      <c r="M52">
        <f t="shared" si="3"/>
        <v>395.245</v>
      </c>
      <c r="N52">
        <f t="shared" si="4"/>
        <v>252.99464890474025</v>
      </c>
      <c r="O52">
        <f t="shared" si="5"/>
        <v>25.470582881153721</v>
      </c>
      <c r="P52">
        <f t="shared" si="6"/>
        <v>39.791831860649999</v>
      </c>
      <c r="Q52">
        <f t="shared" si="7"/>
        <v>0.18143022059293093</v>
      </c>
      <c r="R52">
        <f t="shared" si="8"/>
        <v>2.9323746535332011</v>
      </c>
      <c r="S52">
        <f t="shared" si="9"/>
        <v>0.17541675405235532</v>
      </c>
      <c r="T52">
        <f t="shared" si="10"/>
        <v>0.11015915334610643</v>
      </c>
      <c r="U52">
        <f t="shared" si="11"/>
        <v>77.216151103495463</v>
      </c>
      <c r="V52">
        <f t="shared" si="12"/>
        <v>24.238273839152754</v>
      </c>
      <c r="W52">
        <f t="shared" si="13"/>
        <v>24.238273839152754</v>
      </c>
      <c r="X52">
        <f t="shared" si="14"/>
        <v>3.0381110219950394</v>
      </c>
      <c r="Y52">
        <f t="shared" si="15"/>
        <v>63.008466043710435</v>
      </c>
      <c r="Z52">
        <f t="shared" si="16"/>
        <v>1.921559536005</v>
      </c>
      <c r="AA52">
        <f t="shared" si="17"/>
        <v>3.0496846799475636</v>
      </c>
      <c r="AB52">
        <f t="shared" si="18"/>
        <v>1.1165514859900394</v>
      </c>
      <c r="AC52">
        <f t="shared" si="19"/>
        <v>-87.961424036894968</v>
      </c>
      <c r="AD52">
        <f t="shared" si="20"/>
        <v>10.027053332280138</v>
      </c>
      <c r="AE52">
        <f t="shared" si="21"/>
        <v>0.71798979701806231</v>
      </c>
      <c r="AF52">
        <f t="shared" si="22"/>
        <v>-2.298041013037988E-4</v>
      </c>
      <c r="AG52">
        <f t="shared" si="23"/>
        <v>14.998416753665852</v>
      </c>
      <c r="AH52">
        <f t="shared" si="24"/>
        <v>1.9945565822062803</v>
      </c>
      <c r="AI52">
        <f t="shared" si="25"/>
        <v>15.023692042166306</v>
      </c>
      <c r="AJ52">
        <v>421.24696142964598</v>
      </c>
      <c r="AK52">
        <v>402.91582424242398</v>
      </c>
      <c r="AL52">
        <v>-2.20800764697927E-4</v>
      </c>
      <c r="AM52">
        <v>67.048824577369601</v>
      </c>
      <c r="AN52">
        <f t="shared" si="26"/>
        <v>1.9945901142153053</v>
      </c>
      <c r="AO52">
        <v>16.737676210952401</v>
      </c>
      <c r="AP52">
        <v>19.085126666666699</v>
      </c>
      <c r="AQ52">
        <v>-1.2080288905708899E-6</v>
      </c>
      <c r="AR52">
        <v>78.430000000000007</v>
      </c>
      <c r="AS52">
        <v>19</v>
      </c>
      <c r="AT52">
        <v>4</v>
      </c>
      <c r="AU52">
        <f t="shared" si="27"/>
        <v>1</v>
      </c>
      <c r="AV52">
        <f t="shared" si="28"/>
        <v>0</v>
      </c>
      <c r="AW52">
        <f t="shared" si="29"/>
        <v>53451.973773238889</v>
      </c>
      <c r="AX52" t="s">
        <v>430</v>
      </c>
      <c r="AY52">
        <v>8242.0300000000007</v>
      </c>
      <c r="AZ52">
        <v>624.05461538461498</v>
      </c>
      <c r="BA52">
        <v>3234.34</v>
      </c>
      <c r="BB52">
        <f t="shared" si="30"/>
        <v>0.80705348992851245</v>
      </c>
      <c r="BC52">
        <v>-2.02953653224708</v>
      </c>
      <c r="BD52" t="s">
        <v>523</v>
      </c>
      <c r="BE52">
        <v>8243.74</v>
      </c>
      <c r="BF52">
        <v>861.72119230769204</v>
      </c>
      <c r="BG52">
        <v>2522.27</v>
      </c>
      <c r="BH52">
        <f t="shared" si="31"/>
        <v>0.65835489764866884</v>
      </c>
      <c r="BI52">
        <v>0.5</v>
      </c>
      <c r="BJ52">
        <f t="shared" si="32"/>
        <v>336.73249055174767</v>
      </c>
      <c r="BK52">
        <f t="shared" si="33"/>
        <v>15.023692042166306</v>
      </c>
      <c r="BL52">
        <f t="shared" si="34"/>
        <v>110.84474217608859</v>
      </c>
      <c r="BM52">
        <f t="shared" si="35"/>
        <v>5.0643252590420032E-2</v>
      </c>
      <c r="BN52">
        <f t="shared" si="36"/>
        <v>0.28231315442042293</v>
      </c>
      <c r="BO52">
        <f t="shared" si="37"/>
        <v>591.81752311234538</v>
      </c>
      <c r="BP52" t="s">
        <v>388</v>
      </c>
      <c r="BQ52">
        <v>0</v>
      </c>
      <c r="BR52">
        <f t="shared" si="38"/>
        <v>591.81752311234538</v>
      </c>
      <c r="BS52">
        <f t="shared" si="39"/>
        <v>0.76536313594010741</v>
      </c>
      <c r="BT52">
        <f t="shared" si="40"/>
        <v>0.86018631775359988</v>
      </c>
      <c r="BU52">
        <f t="shared" si="41"/>
        <v>0.26946601447215368</v>
      </c>
      <c r="BV52">
        <f t="shared" si="42"/>
        <v>0.87479472622057952</v>
      </c>
      <c r="BW52">
        <f t="shared" si="43"/>
        <v>0.27279392674717856</v>
      </c>
      <c r="BX52">
        <f t="shared" si="44"/>
        <v>0.59076339369670638</v>
      </c>
      <c r="BY52">
        <f t="shared" si="45"/>
        <v>0.40923660630329362</v>
      </c>
      <c r="DH52">
        <f t="shared" si="46"/>
        <v>400.16699999999997</v>
      </c>
      <c r="DI52">
        <f t="shared" si="47"/>
        <v>336.73249055174767</v>
      </c>
      <c r="DJ52">
        <f t="shared" si="48"/>
        <v>0.84147990851756316</v>
      </c>
      <c r="DK52">
        <f t="shared" si="49"/>
        <v>0.19295981703512649</v>
      </c>
      <c r="DL52" t="s">
        <v>389</v>
      </c>
      <c r="DM52">
        <v>2</v>
      </c>
      <c r="DN52" t="b">
        <v>1</v>
      </c>
      <c r="DO52">
        <v>1598375124</v>
      </c>
      <c r="DP52">
        <v>395.245</v>
      </c>
      <c r="DQ52">
        <v>414.18599999999998</v>
      </c>
      <c r="DR52">
        <v>19.086500000000001</v>
      </c>
      <c r="DS52">
        <v>16.739100000000001</v>
      </c>
      <c r="DT52">
        <v>395.43099999999998</v>
      </c>
      <c r="DU52">
        <v>19.086500000000001</v>
      </c>
      <c r="DV52">
        <v>500.08199999999999</v>
      </c>
      <c r="DW52">
        <v>100.57599999999999</v>
      </c>
      <c r="DX52">
        <v>0.10037</v>
      </c>
      <c r="DY52">
        <v>24.3017</v>
      </c>
      <c r="DZ52">
        <v>23.356999999999999</v>
      </c>
      <c r="EA52">
        <v>999.9</v>
      </c>
      <c r="EB52">
        <v>0</v>
      </c>
      <c r="EC52">
        <v>0</v>
      </c>
      <c r="ED52">
        <v>9958.75</v>
      </c>
      <c r="EE52">
        <v>0</v>
      </c>
      <c r="EF52">
        <v>25.012799999999999</v>
      </c>
      <c r="EG52">
        <v>-18.936299999999999</v>
      </c>
      <c r="EH52">
        <v>402.93900000000002</v>
      </c>
      <c r="EI52">
        <v>421.23700000000002</v>
      </c>
      <c r="EJ52">
        <v>2.3453400000000002</v>
      </c>
      <c r="EK52">
        <v>414.18599999999998</v>
      </c>
      <c r="EL52">
        <v>16.739100000000001</v>
      </c>
      <c r="EM52">
        <v>1.91944</v>
      </c>
      <c r="EN52">
        <v>1.6835599999999999</v>
      </c>
      <c r="EO52">
        <v>16.795000000000002</v>
      </c>
      <c r="EP52">
        <v>14.7456</v>
      </c>
      <c r="EQ52">
        <v>400.16699999999997</v>
      </c>
      <c r="ER52">
        <v>0.95004100000000002</v>
      </c>
      <c r="ES52">
        <v>4.9959099999999999E-2</v>
      </c>
      <c r="ET52">
        <v>0</v>
      </c>
      <c r="EU52">
        <v>861.52300000000002</v>
      </c>
      <c r="EV52">
        <v>4.9998699999999996</v>
      </c>
      <c r="EW52">
        <v>3508.64</v>
      </c>
      <c r="EX52">
        <v>2944.34</v>
      </c>
      <c r="EY52">
        <v>40.311999999999998</v>
      </c>
      <c r="EZ52">
        <v>43.436999999999998</v>
      </c>
      <c r="FA52">
        <v>42.311999999999998</v>
      </c>
      <c r="FB52">
        <v>43.686999999999998</v>
      </c>
      <c r="FC52">
        <v>42.811999999999998</v>
      </c>
      <c r="FD52">
        <v>375.42</v>
      </c>
      <c r="FE52">
        <v>19.739999999999998</v>
      </c>
      <c r="FF52">
        <v>0</v>
      </c>
      <c r="FG52">
        <v>598.89999985694897</v>
      </c>
      <c r="FH52">
        <v>0</v>
      </c>
      <c r="FI52">
        <v>861.72119230769204</v>
      </c>
      <c r="FJ52">
        <v>2.0478626775870701E-2</v>
      </c>
      <c r="FK52">
        <v>-45.302564081832799</v>
      </c>
      <c r="FL52">
        <v>3534.13230769231</v>
      </c>
      <c r="FM52">
        <v>15</v>
      </c>
      <c r="FN52">
        <v>1598375148</v>
      </c>
      <c r="FO52" t="s">
        <v>524</v>
      </c>
      <c r="FP52">
        <v>1598375144</v>
      </c>
      <c r="FQ52">
        <v>1598375148</v>
      </c>
      <c r="FR52">
        <v>35</v>
      </c>
      <c r="FS52">
        <v>-4.0000000000000001E-3</v>
      </c>
      <c r="FT52">
        <v>2E-3</v>
      </c>
      <c r="FU52">
        <v>-0.186</v>
      </c>
      <c r="FV52">
        <v>0</v>
      </c>
      <c r="FW52">
        <v>414</v>
      </c>
      <c r="FX52">
        <v>17</v>
      </c>
      <c r="FY52">
        <v>0.05</v>
      </c>
      <c r="FZ52">
        <v>0.04</v>
      </c>
      <c r="GA52">
        <v>395.291333333333</v>
      </c>
      <c r="GB52">
        <v>-0.442441558441524</v>
      </c>
      <c r="GC52">
        <v>4.60220788973245E-2</v>
      </c>
      <c r="GD52">
        <v>1</v>
      </c>
      <c r="GE52">
        <v>19.087009523809499</v>
      </c>
      <c r="GF52">
        <v>-7.1610389610428701E-3</v>
      </c>
      <c r="GG52">
        <v>1.25580737145271E-3</v>
      </c>
      <c r="GH52">
        <v>1</v>
      </c>
      <c r="GI52">
        <v>2</v>
      </c>
      <c r="GJ52">
        <v>2</v>
      </c>
      <c r="GK52" t="s">
        <v>391</v>
      </c>
      <c r="GL52">
        <v>2.9298299999999999</v>
      </c>
      <c r="GM52">
        <v>2.6718099999999998</v>
      </c>
      <c r="GN52">
        <v>8.9081199999999999E-2</v>
      </c>
      <c r="GO52">
        <v>9.0869699999999998E-2</v>
      </c>
      <c r="GP52">
        <v>8.7543499999999996E-2</v>
      </c>
      <c r="GQ52">
        <v>7.8852599999999995E-2</v>
      </c>
      <c r="GR52">
        <v>28810.400000000001</v>
      </c>
      <c r="GS52">
        <v>29947.1</v>
      </c>
      <c r="GT52">
        <v>28478.9</v>
      </c>
      <c r="GU52">
        <v>29070.6</v>
      </c>
      <c r="GV52">
        <v>39883.699999999997</v>
      </c>
      <c r="GW52">
        <v>38570.199999999997</v>
      </c>
      <c r="GX52">
        <v>47713.1</v>
      </c>
      <c r="GY52">
        <v>45701.7</v>
      </c>
      <c r="GZ52">
        <v>1.9328799999999999</v>
      </c>
      <c r="HA52">
        <v>2.6937700000000002</v>
      </c>
      <c r="HB52">
        <v>8.8464500000000001E-2</v>
      </c>
      <c r="HC52">
        <v>0</v>
      </c>
      <c r="HD52">
        <v>100</v>
      </c>
      <c r="HE52">
        <v>100</v>
      </c>
      <c r="HF52">
        <v>-0.186</v>
      </c>
      <c r="HG52">
        <v>0</v>
      </c>
      <c r="HH52">
        <v>-0.181636363636414</v>
      </c>
      <c r="HI52">
        <v>0</v>
      </c>
      <c r="HJ52">
        <v>0</v>
      </c>
      <c r="HK52">
        <v>0</v>
      </c>
      <c r="HL52">
        <v>-1.9999999999988898E-3</v>
      </c>
      <c r="HM52">
        <v>0</v>
      </c>
      <c r="HN52">
        <v>0</v>
      </c>
      <c r="HO52">
        <v>0</v>
      </c>
      <c r="HP52">
        <v>-1</v>
      </c>
      <c r="HQ52">
        <v>-1</v>
      </c>
      <c r="HR52">
        <v>-1</v>
      </c>
      <c r="HS52">
        <v>-1</v>
      </c>
      <c r="HT52">
        <v>9.6</v>
      </c>
      <c r="HU52">
        <v>9.6999999999999993</v>
      </c>
      <c r="HV52">
        <v>0.153809</v>
      </c>
      <c r="HW52">
        <v>4.99878</v>
      </c>
      <c r="HX52">
        <v>2.6025399999999999</v>
      </c>
      <c r="HY52">
        <v>2.9345699999999999</v>
      </c>
      <c r="HZ52">
        <v>2.6025399999999999</v>
      </c>
      <c r="IA52">
        <v>2.4096700000000002</v>
      </c>
      <c r="IB52">
        <v>32.244599999999998</v>
      </c>
      <c r="IC52">
        <v>24.14</v>
      </c>
      <c r="ID52">
        <v>2</v>
      </c>
      <c r="IE52">
        <v>473.61799999999999</v>
      </c>
      <c r="IF52">
        <v>1287.72</v>
      </c>
      <c r="IG52">
        <v>22</v>
      </c>
      <c r="IH52">
        <v>27.264299999999999</v>
      </c>
      <c r="II52">
        <v>30.0001</v>
      </c>
      <c r="IJ52">
        <v>27.532299999999999</v>
      </c>
      <c r="IK52">
        <v>27.557600000000001</v>
      </c>
      <c r="IL52">
        <v>-1</v>
      </c>
      <c r="IM52">
        <v>3.8978199999999998</v>
      </c>
      <c r="IN52">
        <v>51.2607</v>
      </c>
      <c r="IO52">
        <v>22</v>
      </c>
      <c r="IP52">
        <v>400</v>
      </c>
      <c r="IQ52">
        <v>16.275500000000001</v>
      </c>
      <c r="IR52">
        <v>101.26300000000001</v>
      </c>
      <c r="IS52">
        <v>100.914</v>
      </c>
    </row>
    <row r="53" spans="1:253" x14ac:dyDescent="0.35">
      <c r="A53">
        <v>35</v>
      </c>
      <c r="B53">
        <v>1598375424</v>
      </c>
      <c r="C53">
        <v>11100.9000000954</v>
      </c>
      <c r="D53" t="s">
        <v>525</v>
      </c>
      <c r="E53" t="s">
        <v>526</v>
      </c>
      <c r="F53" t="s">
        <v>386</v>
      </c>
      <c r="I53">
        <v>1598375424</v>
      </c>
      <c r="J53">
        <f t="shared" si="0"/>
        <v>1.9972998359732595E-3</v>
      </c>
      <c r="K53">
        <f t="shared" si="1"/>
        <v>1.9972998359732597</v>
      </c>
      <c r="L53">
        <f t="shared" si="2"/>
        <v>15.122130149583048</v>
      </c>
      <c r="M53">
        <f t="shared" si="3"/>
        <v>397.38299999999998</v>
      </c>
      <c r="N53">
        <f t="shared" si="4"/>
        <v>254.35212868345249</v>
      </c>
      <c r="O53">
        <f t="shared" si="5"/>
        <v>25.60654306328971</v>
      </c>
      <c r="P53">
        <f t="shared" si="6"/>
        <v>40.005975003193498</v>
      </c>
      <c r="Q53">
        <f t="shared" si="7"/>
        <v>0.1816003740928544</v>
      </c>
      <c r="R53">
        <f t="shared" si="8"/>
        <v>2.9485813949415247</v>
      </c>
      <c r="S53">
        <f t="shared" si="9"/>
        <v>0.17560776208865866</v>
      </c>
      <c r="T53">
        <f t="shared" si="10"/>
        <v>0.11027679015870603</v>
      </c>
      <c r="U53">
        <f t="shared" si="11"/>
        <v>77.217086304252746</v>
      </c>
      <c r="V53">
        <f t="shared" si="12"/>
        <v>24.235302910013019</v>
      </c>
      <c r="W53">
        <f t="shared" si="13"/>
        <v>24.235302910013019</v>
      </c>
      <c r="X53">
        <f t="shared" si="14"/>
        <v>3.0375698458618623</v>
      </c>
      <c r="Y53">
        <f t="shared" si="15"/>
        <v>62.991455608278322</v>
      </c>
      <c r="Z53">
        <f t="shared" si="16"/>
        <v>1.92074144210605</v>
      </c>
      <c r="AA53">
        <f t="shared" si="17"/>
        <v>3.0492094896972448</v>
      </c>
      <c r="AB53">
        <f t="shared" si="18"/>
        <v>1.1168284037558123</v>
      </c>
      <c r="AC53">
        <f t="shared" si="19"/>
        <v>-88.080922766420741</v>
      </c>
      <c r="AD53">
        <f t="shared" si="20"/>
        <v>10.141435519391496</v>
      </c>
      <c r="AE53">
        <f t="shared" si="21"/>
        <v>0.72216844719281892</v>
      </c>
      <c r="AF53">
        <f t="shared" si="22"/>
        <v>-2.3249558368476642E-4</v>
      </c>
      <c r="AG53">
        <f t="shared" si="23"/>
        <v>15.080746054950254</v>
      </c>
      <c r="AH53">
        <f t="shared" si="24"/>
        <v>1.9960551241073332</v>
      </c>
      <c r="AI53">
        <f t="shared" si="25"/>
        <v>15.122130149583048</v>
      </c>
      <c r="AJ53">
        <v>423.527859878931</v>
      </c>
      <c r="AK53">
        <v>405.08471515151501</v>
      </c>
      <c r="AL53">
        <v>-2.2762539922565198E-3</v>
      </c>
      <c r="AM53">
        <v>67.049410277087105</v>
      </c>
      <c r="AN53">
        <f t="shared" si="26"/>
        <v>1.9972998359732597</v>
      </c>
      <c r="AO53">
        <v>16.730358721428601</v>
      </c>
      <c r="AP53">
        <v>19.081358181818199</v>
      </c>
      <c r="AQ53">
        <v>9.3778602349862902E-6</v>
      </c>
      <c r="AR53">
        <v>78.430000000000007</v>
      </c>
      <c r="AS53">
        <v>18</v>
      </c>
      <c r="AT53">
        <v>4</v>
      </c>
      <c r="AU53">
        <f t="shared" si="27"/>
        <v>1</v>
      </c>
      <c r="AV53">
        <f t="shared" si="28"/>
        <v>0</v>
      </c>
      <c r="AW53">
        <f t="shared" si="29"/>
        <v>53927.153600758502</v>
      </c>
      <c r="AX53" t="s">
        <v>430</v>
      </c>
      <c r="AY53">
        <v>8242.0300000000007</v>
      </c>
      <c r="AZ53">
        <v>624.05461538461498</v>
      </c>
      <c r="BA53">
        <v>3234.34</v>
      </c>
      <c r="BB53">
        <f t="shared" si="30"/>
        <v>0.80705348992851245</v>
      </c>
      <c r="BC53">
        <v>-2.02953653224708</v>
      </c>
      <c r="BD53" t="s">
        <v>527</v>
      </c>
      <c r="BE53">
        <v>8244.1</v>
      </c>
      <c r="BF53">
        <v>861.69757692307701</v>
      </c>
      <c r="BG53">
        <v>2520.14</v>
      </c>
      <c r="BH53">
        <f t="shared" si="31"/>
        <v>0.65807551289885602</v>
      </c>
      <c r="BI53">
        <v>0.5</v>
      </c>
      <c r="BJ53">
        <f t="shared" si="32"/>
        <v>336.73668315212637</v>
      </c>
      <c r="BK53">
        <f t="shared" si="33"/>
        <v>15.122130149583048</v>
      </c>
      <c r="BL53">
        <f t="shared" si="34"/>
        <v>110.79908273859756</v>
      </c>
      <c r="BM53">
        <f t="shared" si="35"/>
        <v>5.0934951669882607E-2</v>
      </c>
      <c r="BN53">
        <f t="shared" si="36"/>
        <v>0.28339695413746868</v>
      </c>
      <c r="BO53">
        <f t="shared" si="37"/>
        <v>591.70018127508808</v>
      </c>
      <c r="BP53" t="s">
        <v>388</v>
      </c>
      <c r="BQ53">
        <v>0</v>
      </c>
      <c r="BR53">
        <f t="shared" si="38"/>
        <v>591.70018127508808</v>
      </c>
      <c r="BS53">
        <f t="shared" si="39"/>
        <v>0.76521138457582194</v>
      </c>
      <c r="BT53">
        <f t="shared" si="40"/>
        <v>0.85999179594491482</v>
      </c>
      <c r="BU53">
        <f t="shared" si="41"/>
        <v>0.27026006152613175</v>
      </c>
      <c r="BV53">
        <f t="shared" si="42"/>
        <v>0.87466652954203994</v>
      </c>
      <c r="BW53">
        <f t="shared" si="43"/>
        <v>0.27360992947720719</v>
      </c>
      <c r="BX53">
        <f t="shared" si="44"/>
        <v>0.59052887600393</v>
      </c>
      <c r="BY53">
        <f t="shared" si="45"/>
        <v>0.40947112399607</v>
      </c>
      <c r="DH53">
        <f t="shared" si="46"/>
        <v>400.17200000000003</v>
      </c>
      <c r="DI53">
        <f t="shared" si="47"/>
        <v>336.73668315212637</v>
      </c>
      <c r="DJ53">
        <f t="shared" si="48"/>
        <v>0.84147987153555559</v>
      </c>
      <c r="DK53">
        <f t="shared" si="49"/>
        <v>0.19295974307111127</v>
      </c>
      <c r="DL53" t="s">
        <v>389</v>
      </c>
      <c r="DM53">
        <v>2</v>
      </c>
      <c r="DN53" t="b">
        <v>1</v>
      </c>
      <c r="DO53">
        <v>1598375424</v>
      </c>
      <c r="DP53">
        <v>397.38299999999998</v>
      </c>
      <c r="DQ53">
        <v>416.43200000000002</v>
      </c>
      <c r="DR53">
        <v>19.078900000000001</v>
      </c>
      <c r="DS53">
        <v>16.729299999999999</v>
      </c>
      <c r="DT53">
        <v>397.56299999999999</v>
      </c>
      <c r="DU53">
        <v>19.0809</v>
      </c>
      <c r="DV53">
        <v>499.99299999999999</v>
      </c>
      <c r="DW53">
        <v>100.574</v>
      </c>
      <c r="DX53">
        <v>9.9594500000000002E-2</v>
      </c>
      <c r="DY53">
        <v>24.299099999999999</v>
      </c>
      <c r="DZ53">
        <v>23.3705</v>
      </c>
      <c r="EA53">
        <v>999.9</v>
      </c>
      <c r="EB53">
        <v>0</v>
      </c>
      <c r="EC53">
        <v>0</v>
      </c>
      <c r="ED53">
        <v>10051.200000000001</v>
      </c>
      <c r="EE53">
        <v>0</v>
      </c>
      <c r="EF53">
        <v>24.197299999999998</v>
      </c>
      <c r="EG53">
        <v>-19.055299999999999</v>
      </c>
      <c r="EH53">
        <v>405.10700000000003</v>
      </c>
      <c r="EI53">
        <v>423.51799999999997</v>
      </c>
      <c r="EJ53">
        <v>2.35128</v>
      </c>
      <c r="EK53">
        <v>416.43200000000002</v>
      </c>
      <c r="EL53">
        <v>16.729299999999999</v>
      </c>
      <c r="EM53">
        <v>1.919</v>
      </c>
      <c r="EN53">
        <v>1.68252</v>
      </c>
      <c r="EO53">
        <v>16.791399999999999</v>
      </c>
      <c r="EP53">
        <v>14.7361</v>
      </c>
      <c r="EQ53">
        <v>400.17200000000003</v>
      </c>
      <c r="ER53">
        <v>0.95004100000000002</v>
      </c>
      <c r="ES53">
        <v>4.9959099999999999E-2</v>
      </c>
      <c r="ET53">
        <v>0</v>
      </c>
      <c r="EU53">
        <v>861.70799999999997</v>
      </c>
      <c r="EV53">
        <v>4.9998699999999996</v>
      </c>
      <c r="EW53">
        <v>3527.33</v>
      </c>
      <c r="EX53">
        <v>2944.38</v>
      </c>
      <c r="EY53">
        <v>40.311999999999998</v>
      </c>
      <c r="EZ53">
        <v>43.311999999999998</v>
      </c>
      <c r="FA53">
        <v>42.25</v>
      </c>
      <c r="FB53">
        <v>43.625</v>
      </c>
      <c r="FC53">
        <v>42.75</v>
      </c>
      <c r="FD53">
        <v>375.43</v>
      </c>
      <c r="FE53">
        <v>19.739999999999998</v>
      </c>
      <c r="FF53">
        <v>0</v>
      </c>
      <c r="FG53">
        <v>298.90000009536698</v>
      </c>
      <c r="FH53">
        <v>0</v>
      </c>
      <c r="FI53">
        <v>861.69757692307701</v>
      </c>
      <c r="FJ53">
        <v>0.48140170797542398</v>
      </c>
      <c r="FK53">
        <v>5.9117948908331002</v>
      </c>
      <c r="FL53">
        <v>3524.6084615384598</v>
      </c>
      <c r="FM53">
        <v>15</v>
      </c>
      <c r="FN53">
        <v>1598375454</v>
      </c>
      <c r="FO53" t="s">
        <v>528</v>
      </c>
      <c r="FP53">
        <v>1598375454</v>
      </c>
      <c r="FQ53">
        <v>1598375444</v>
      </c>
      <c r="FR53">
        <v>36</v>
      </c>
      <c r="FS53">
        <v>6.0000000000000001E-3</v>
      </c>
      <c r="FT53">
        <v>-2E-3</v>
      </c>
      <c r="FU53">
        <v>-0.18</v>
      </c>
      <c r="FV53">
        <v>-2E-3</v>
      </c>
      <c r="FW53">
        <v>416</v>
      </c>
      <c r="FX53">
        <v>17</v>
      </c>
      <c r="FY53">
        <v>0.06</v>
      </c>
      <c r="FZ53">
        <v>0.05</v>
      </c>
      <c r="GA53">
        <v>397.3775</v>
      </c>
      <c r="GB53">
        <v>0.172781954887443</v>
      </c>
      <c r="GC53">
        <v>2.5362373705933298E-2</v>
      </c>
      <c r="GD53">
        <v>1</v>
      </c>
      <c r="GE53">
        <v>19.078665000000001</v>
      </c>
      <c r="GF53">
        <v>-3.47368421055854E-4</v>
      </c>
      <c r="GG53">
        <v>1.73587874000473E-3</v>
      </c>
      <c r="GH53">
        <v>1</v>
      </c>
      <c r="GI53">
        <v>2</v>
      </c>
      <c r="GJ53">
        <v>2</v>
      </c>
      <c r="GK53" t="s">
        <v>391</v>
      </c>
      <c r="GL53">
        <v>2.9295900000000001</v>
      </c>
      <c r="GM53">
        <v>2.6718199999999999</v>
      </c>
      <c r="GN53">
        <v>8.9446399999999995E-2</v>
      </c>
      <c r="GO53">
        <v>9.1241900000000001E-2</v>
      </c>
      <c r="GP53">
        <v>8.7522699999999995E-2</v>
      </c>
      <c r="GQ53">
        <v>7.8816700000000003E-2</v>
      </c>
      <c r="GR53">
        <v>28798.799999999999</v>
      </c>
      <c r="GS53">
        <v>29935.3</v>
      </c>
      <c r="GT53">
        <v>28478.9</v>
      </c>
      <c r="GU53">
        <v>29071</v>
      </c>
      <c r="GV53">
        <v>39885</v>
      </c>
      <c r="GW53">
        <v>38573</v>
      </c>
      <c r="GX53">
        <v>47713.5</v>
      </c>
      <c r="GY53">
        <v>45703.199999999997</v>
      </c>
      <c r="GZ53">
        <v>1.9334</v>
      </c>
      <c r="HA53">
        <v>2.6946500000000002</v>
      </c>
      <c r="HB53">
        <v>8.3662600000000004E-2</v>
      </c>
      <c r="HC53">
        <v>0</v>
      </c>
      <c r="HD53">
        <v>100</v>
      </c>
      <c r="HE53">
        <v>100</v>
      </c>
      <c r="HF53">
        <v>-0.18</v>
      </c>
      <c r="HG53">
        <v>-2E-3</v>
      </c>
      <c r="HH53">
        <v>-0.18600000000009201</v>
      </c>
      <c r="HI53">
        <v>0</v>
      </c>
      <c r="HJ53">
        <v>0</v>
      </c>
      <c r="HK53">
        <v>0</v>
      </c>
      <c r="HL53">
        <v>-3.2000000000209601E-4</v>
      </c>
      <c r="HM53">
        <v>0</v>
      </c>
      <c r="HN53">
        <v>0</v>
      </c>
      <c r="HO53">
        <v>0</v>
      </c>
      <c r="HP53">
        <v>-1</v>
      </c>
      <c r="HQ53">
        <v>-1</v>
      </c>
      <c r="HR53">
        <v>-1</v>
      </c>
      <c r="HS53">
        <v>-1</v>
      </c>
      <c r="HT53">
        <v>4.7</v>
      </c>
      <c r="HU53">
        <v>4.5999999999999996</v>
      </c>
      <c r="HV53">
        <v>0.153809</v>
      </c>
      <c r="HW53">
        <v>4.99878</v>
      </c>
      <c r="HX53">
        <v>2.6025399999999999</v>
      </c>
      <c r="HY53">
        <v>2.9382299999999999</v>
      </c>
      <c r="HZ53">
        <v>2.6025399999999999</v>
      </c>
      <c r="IA53">
        <v>2.4304199999999998</v>
      </c>
      <c r="IB53">
        <v>32.244599999999998</v>
      </c>
      <c r="IC53">
        <v>24.1313</v>
      </c>
      <c r="ID53">
        <v>2</v>
      </c>
      <c r="IE53">
        <v>473.93299999999999</v>
      </c>
      <c r="IF53">
        <v>1288.92</v>
      </c>
      <c r="IG53">
        <v>22</v>
      </c>
      <c r="IH53">
        <v>27.2713</v>
      </c>
      <c r="II53">
        <v>30.0001</v>
      </c>
      <c r="IJ53">
        <v>27.532299999999999</v>
      </c>
      <c r="IK53">
        <v>27.555900000000001</v>
      </c>
      <c r="IL53">
        <v>-1</v>
      </c>
      <c r="IM53">
        <v>3.8978199999999998</v>
      </c>
      <c r="IN53">
        <v>51.2607</v>
      </c>
      <c r="IO53">
        <v>22</v>
      </c>
      <c r="IP53">
        <v>400</v>
      </c>
      <c r="IQ53">
        <v>16.275500000000001</v>
      </c>
      <c r="IR53">
        <v>101.264</v>
      </c>
      <c r="IS53">
        <v>100.917</v>
      </c>
    </row>
    <row r="54" spans="1:253" x14ac:dyDescent="0.35">
      <c r="A54">
        <v>36</v>
      </c>
      <c r="B54">
        <v>1598375724</v>
      </c>
      <c r="C54">
        <v>11400.9000000954</v>
      </c>
      <c r="D54" t="s">
        <v>529</v>
      </c>
      <c r="E54" t="s">
        <v>530</v>
      </c>
      <c r="F54" t="s">
        <v>386</v>
      </c>
      <c r="I54">
        <v>1598375724</v>
      </c>
      <c r="J54">
        <f t="shared" si="0"/>
        <v>1.9750766631890428E-3</v>
      </c>
      <c r="K54">
        <f t="shared" si="1"/>
        <v>1.9750766631890428</v>
      </c>
      <c r="L54">
        <f t="shared" si="2"/>
        <v>15.039499979904093</v>
      </c>
      <c r="M54">
        <f t="shared" si="3"/>
        <v>396.43400000000003</v>
      </c>
      <c r="N54">
        <f t="shared" si="4"/>
        <v>252.31218646506227</v>
      </c>
      <c r="O54">
        <f t="shared" si="5"/>
        <v>25.402283937194984</v>
      </c>
      <c r="P54">
        <f t="shared" si="6"/>
        <v>39.912178525520403</v>
      </c>
      <c r="Q54">
        <f t="shared" si="7"/>
        <v>0.1791048887298255</v>
      </c>
      <c r="R54">
        <f t="shared" si="8"/>
        <v>2.9429710436365202</v>
      </c>
      <c r="S54">
        <f t="shared" si="9"/>
        <v>0.1732622682122732</v>
      </c>
      <c r="T54">
        <f t="shared" si="10"/>
        <v>0.10879797666931906</v>
      </c>
      <c r="U54">
        <f t="shared" si="11"/>
        <v>77.167686308351435</v>
      </c>
      <c r="V54">
        <f t="shared" si="12"/>
        <v>24.23456400356401</v>
      </c>
      <c r="W54">
        <f t="shared" si="13"/>
        <v>24.23456400356401</v>
      </c>
      <c r="X54">
        <f t="shared" si="14"/>
        <v>3.0374352618195815</v>
      </c>
      <c r="Y54">
        <f t="shared" si="15"/>
        <v>62.925088555208085</v>
      </c>
      <c r="Z54">
        <f t="shared" si="16"/>
        <v>1.9180163989205998</v>
      </c>
      <c r="AA54">
        <f t="shared" si="17"/>
        <v>3.0480948743326839</v>
      </c>
      <c r="AB54">
        <f t="shared" si="18"/>
        <v>1.1194188628989816</v>
      </c>
      <c r="AC54">
        <f t="shared" si="19"/>
        <v>-87.100880846636784</v>
      </c>
      <c r="AD54">
        <f t="shared" si="20"/>
        <v>9.2715402133300771</v>
      </c>
      <c r="AE54">
        <f t="shared" si="21"/>
        <v>0.66145926807512267</v>
      </c>
      <c r="AF54">
        <f t="shared" si="22"/>
        <v>-1.9505688015186706E-4</v>
      </c>
      <c r="AG54">
        <f t="shared" si="23"/>
        <v>14.960891448988004</v>
      </c>
      <c r="AH54">
        <f t="shared" si="24"/>
        <v>1.9746047286862007</v>
      </c>
      <c r="AI54">
        <f t="shared" si="25"/>
        <v>15.039499979904093</v>
      </c>
      <c r="AJ54">
        <v>422.46448300952397</v>
      </c>
      <c r="AK54">
        <v>404.11882424242401</v>
      </c>
      <c r="AL54">
        <v>-2.0603896103955498E-3</v>
      </c>
      <c r="AM54">
        <v>67.05</v>
      </c>
      <c r="AN54">
        <f t="shared" si="26"/>
        <v>1.9750766631890428</v>
      </c>
      <c r="AO54">
        <v>16.7270536209524</v>
      </c>
      <c r="AP54">
        <v>19.052305454545401</v>
      </c>
      <c r="AQ54">
        <v>1.0656010652555699E-7</v>
      </c>
      <c r="AR54">
        <v>78.430000000000007</v>
      </c>
      <c r="AS54">
        <v>18</v>
      </c>
      <c r="AT54">
        <v>4</v>
      </c>
      <c r="AU54">
        <f t="shared" si="27"/>
        <v>1</v>
      </c>
      <c r="AV54">
        <f t="shared" si="28"/>
        <v>0</v>
      </c>
      <c r="AW54">
        <f t="shared" si="29"/>
        <v>53763.8009099919</v>
      </c>
      <c r="AX54" t="s">
        <v>430</v>
      </c>
      <c r="AY54">
        <v>8242.0300000000007</v>
      </c>
      <c r="AZ54">
        <v>624.05461538461498</v>
      </c>
      <c r="BA54">
        <v>3234.34</v>
      </c>
      <c r="BB54">
        <f t="shared" si="30"/>
        <v>0.80705348992851245</v>
      </c>
      <c r="BC54">
        <v>-2.02953653224708</v>
      </c>
      <c r="BD54" t="s">
        <v>531</v>
      </c>
      <c r="BE54">
        <v>8244.23</v>
      </c>
      <c r="BF54">
        <v>862.80830769230795</v>
      </c>
      <c r="BG54">
        <v>2522.1799999999998</v>
      </c>
      <c r="BH54">
        <f t="shared" si="31"/>
        <v>0.65791168445856041</v>
      </c>
      <c r="BI54">
        <v>0.5</v>
      </c>
      <c r="BJ54">
        <f t="shared" si="32"/>
        <v>336.51828315417566</v>
      </c>
      <c r="BK54">
        <f t="shared" si="33"/>
        <v>15.039499979904093</v>
      </c>
      <c r="BL54">
        <f t="shared" si="34"/>
        <v>110.69965526053325</v>
      </c>
      <c r="BM54">
        <f t="shared" si="35"/>
        <v>5.0722464028294716E-2</v>
      </c>
      <c r="BN54">
        <f t="shared" si="36"/>
        <v>0.28235891173508648</v>
      </c>
      <c r="BO54">
        <f t="shared" si="37"/>
        <v>591.81256807580655</v>
      </c>
      <c r="BP54" t="s">
        <v>388</v>
      </c>
      <c r="BQ54">
        <v>0</v>
      </c>
      <c r="BR54">
        <f t="shared" si="38"/>
        <v>591.81256807580655</v>
      </c>
      <c r="BS54">
        <f t="shared" si="39"/>
        <v>0.7653567278799267</v>
      </c>
      <c r="BT54">
        <f t="shared" si="40"/>
        <v>0.85961442617876516</v>
      </c>
      <c r="BU54">
        <f t="shared" si="41"/>
        <v>0.26949956749604337</v>
      </c>
      <c r="BV54">
        <f t="shared" si="42"/>
        <v>0.87421605851603335</v>
      </c>
      <c r="BW54">
        <f t="shared" si="43"/>
        <v>0.27282840573577133</v>
      </c>
      <c r="BX54">
        <f t="shared" si="44"/>
        <v>0.58962183902995957</v>
      </c>
      <c r="BY54">
        <f t="shared" si="45"/>
        <v>0.41037816097004043</v>
      </c>
      <c r="DH54">
        <f t="shared" si="46"/>
        <v>399.91199999999998</v>
      </c>
      <c r="DI54">
        <f t="shared" si="47"/>
        <v>336.51828315417566</v>
      </c>
      <c r="DJ54">
        <f t="shared" si="48"/>
        <v>0.84148083366884641</v>
      </c>
      <c r="DK54">
        <f t="shared" si="49"/>
        <v>0.19296166733769288</v>
      </c>
      <c r="DL54" t="s">
        <v>389</v>
      </c>
      <c r="DM54">
        <v>2</v>
      </c>
      <c r="DN54" t="b">
        <v>1</v>
      </c>
      <c r="DO54">
        <v>1598375724</v>
      </c>
      <c r="DP54">
        <v>396.43400000000003</v>
      </c>
      <c r="DQ54">
        <v>415.32900000000001</v>
      </c>
      <c r="DR54">
        <v>19.050999999999998</v>
      </c>
      <c r="DS54">
        <v>16.726299999999998</v>
      </c>
      <c r="DT54">
        <v>396.61200000000002</v>
      </c>
      <c r="DU54">
        <v>19.053999999999998</v>
      </c>
      <c r="DV54">
        <v>499.93200000000002</v>
      </c>
      <c r="DW54">
        <v>100.578</v>
      </c>
      <c r="DX54">
        <v>9.9990599999999999E-2</v>
      </c>
      <c r="DY54">
        <v>24.292999999999999</v>
      </c>
      <c r="DZ54">
        <v>23.338799999999999</v>
      </c>
      <c r="EA54">
        <v>999.9</v>
      </c>
      <c r="EB54">
        <v>0</v>
      </c>
      <c r="EC54">
        <v>0</v>
      </c>
      <c r="ED54">
        <v>10018.799999999999</v>
      </c>
      <c r="EE54">
        <v>0</v>
      </c>
      <c r="EF54">
        <v>33.47</v>
      </c>
      <c r="EG54">
        <v>-18.897200000000002</v>
      </c>
      <c r="EH54">
        <v>404.13200000000001</v>
      </c>
      <c r="EI54">
        <v>422.39400000000001</v>
      </c>
      <c r="EJ54">
        <v>2.3255400000000002</v>
      </c>
      <c r="EK54">
        <v>415.32900000000001</v>
      </c>
      <c r="EL54">
        <v>16.726299999999998</v>
      </c>
      <c r="EM54">
        <v>1.9161900000000001</v>
      </c>
      <c r="EN54">
        <v>1.6822900000000001</v>
      </c>
      <c r="EO54">
        <v>16.7683</v>
      </c>
      <c r="EP54">
        <v>14.734</v>
      </c>
      <c r="EQ54">
        <v>399.91199999999998</v>
      </c>
      <c r="ER54">
        <v>0.95000300000000004</v>
      </c>
      <c r="ES54">
        <v>4.9996499999999999E-2</v>
      </c>
      <c r="ET54">
        <v>0</v>
      </c>
      <c r="EU54">
        <v>862.91700000000003</v>
      </c>
      <c r="EV54">
        <v>4.9998699999999996</v>
      </c>
      <c r="EW54">
        <v>3652.78</v>
      </c>
      <c r="EX54">
        <v>2942.4</v>
      </c>
      <c r="EY54">
        <v>40.311999999999998</v>
      </c>
      <c r="EZ54">
        <v>43.375</v>
      </c>
      <c r="FA54">
        <v>42.25</v>
      </c>
      <c r="FB54">
        <v>43.625</v>
      </c>
      <c r="FC54">
        <v>42.811999999999998</v>
      </c>
      <c r="FD54">
        <v>375.17</v>
      </c>
      <c r="FE54">
        <v>19.739999999999998</v>
      </c>
      <c r="FF54">
        <v>0</v>
      </c>
      <c r="FG54">
        <v>298.89999985694902</v>
      </c>
      <c r="FH54">
        <v>0</v>
      </c>
      <c r="FI54">
        <v>862.80830769230795</v>
      </c>
      <c r="FJ54">
        <v>0.39364102252401501</v>
      </c>
      <c r="FK54">
        <v>375.94051303925602</v>
      </c>
      <c r="FL54">
        <v>3596.6007692307699</v>
      </c>
      <c r="FM54">
        <v>15</v>
      </c>
      <c r="FN54">
        <v>1598375745</v>
      </c>
      <c r="FO54" t="s">
        <v>532</v>
      </c>
      <c r="FP54">
        <v>1598375745</v>
      </c>
      <c r="FQ54">
        <v>1598375744</v>
      </c>
      <c r="FR54">
        <v>37</v>
      </c>
      <c r="FS54">
        <v>2E-3</v>
      </c>
      <c r="FT54">
        <v>0</v>
      </c>
      <c r="FU54">
        <v>-0.17799999999999999</v>
      </c>
      <c r="FV54">
        <v>-3.0000000000000001E-3</v>
      </c>
      <c r="FW54">
        <v>415</v>
      </c>
      <c r="FX54">
        <v>17</v>
      </c>
      <c r="FY54">
        <v>0.14000000000000001</v>
      </c>
      <c r="FZ54">
        <v>0.06</v>
      </c>
      <c r="GA54">
        <v>396.47539999999998</v>
      </c>
      <c r="GB54">
        <v>-0.18893233082670099</v>
      </c>
      <c r="GC54">
        <v>2.3648255749625299E-2</v>
      </c>
      <c r="GD54">
        <v>1</v>
      </c>
      <c r="GE54">
        <v>19.05301</v>
      </c>
      <c r="GF54">
        <v>-9.3654135337958005E-3</v>
      </c>
      <c r="GG54">
        <v>1.25694073050365E-3</v>
      </c>
      <c r="GH54">
        <v>1</v>
      </c>
      <c r="GI54">
        <v>2</v>
      </c>
      <c r="GJ54">
        <v>2</v>
      </c>
      <c r="GK54" t="s">
        <v>391</v>
      </c>
      <c r="GL54">
        <v>2.9294500000000001</v>
      </c>
      <c r="GM54">
        <v>2.6719400000000002</v>
      </c>
      <c r="GN54">
        <v>8.9288099999999995E-2</v>
      </c>
      <c r="GO54">
        <v>9.1063599999999995E-2</v>
      </c>
      <c r="GP54">
        <v>8.7438699999999994E-2</v>
      </c>
      <c r="GQ54">
        <v>7.8810900000000003E-2</v>
      </c>
      <c r="GR54">
        <v>28803.9</v>
      </c>
      <c r="GS54">
        <v>29943.5</v>
      </c>
      <c r="GT54">
        <v>28478.9</v>
      </c>
      <c r="GU54">
        <v>29073.200000000001</v>
      </c>
      <c r="GV54">
        <v>39888.699999999997</v>
      </c>
      <c r="GW54">
        <v>38576.199999999997</v>
      </c>
      <c r="GX54">
        <v>47713.5</v>
      </c>
      <c r="GY54">
        <v>45706.7</v>
      </c>
      <c r="GZ54">
        <v>1.9331</v>
      </c>
      <c r="HA54">
        <v>2.6917499999999999</v>
      </c>
      <c r="HB54">
        <v>8.7413900000000003E-2</v>
      </c>
      <c r="HC54">
        <v>0</v>
      </c>
      <c r="HD54">
        <v>100</v>
      </c>
      <c r="HE54">
        <v>100</v>
      </c>
      <c r="HF54">
        <v>-0.17799999999999999</v>
      </c>
      <c r="HG54">
        <v>-3.0000000000000001E-3</v>
      </c>
      <c r="HH54">
        <v>-0.18010000000003901</v>
      </c>
      <c r="HI54">
        <v>0</v>
      </c>
      <c r="HJ54">
        <v>0</v>
      </c>
      <c r="HK54">
        <v>0</v>
      </c>
      <c r="HL54">
        <v>-2.1600000000034899E-3</v>
      </c>
      <c r="HM54">
        <v>0</v>
      </c>
      <c r="HN54">
        <v>0</v>
      </c>
      <c r="HO54">
        <v>0</v>
      </c>
      <c r="HP54">
        <v>-1</v>
      </c>
      <c r="HQ54">
        <v>-1</v>
      </c>
      <c r="HR54">
        <v>-1</v>
      </c>
      <c r="HS54">
        <v>-1</v>
      </c>
      <c r="HT54">
        <v>4.5</v>
      </c>
      <c r="HU54">
        <v>4.7</v>
      </c>
      <c r="HV54">
        <v>0.153809</v>
      </c>
      <c r="HW54">
        <v>4.99878</v>
      </c>
      <c r="HX54">
        <v>2.6025399999999999</v>
      </c>
      <c r="HY54">
        <v>2.9370099999999999</v>
      </c>
      <c r="HZ54">
        <v>2.6025399999999999</v>
      </c>
      <c r="IA54">
        <v>2.3974600000000001</v>
      </c>
      <c r="IB54">
        <v>32.244599999999998</v>
      </c>
      <c r="IC54">
        <v>24.1313</v>
      </c>
      <c r="ID54">
        <v>2</v>
      </c>
      <c r="IE54">
        <v>473.67899999999997</v>
      </c>
      <c r="IF54">
        <v>1284.69</v>
      </c>
      <c r="IG54">
        <v>21.9999</v>
      </c>
      <c r="IH54">
        <v>27.259699999999999</v>
      </c>
      <c r="II54">
        <v>30</v>
      </c>
      <c r="IJ54">
        <v>27.5229</v>
      </c>
      <c r="IK54">
        <v>27.5489</v>
      </c>
      <c r="IL54">
        <v>-1</v>
      </c>
      <c r="IM54">
        <v>3.8978199999999998</v>
      </c>
      <c r="IN54">
        <v>51.2607</v>
      </c>
      <c r="IO54">
        <v>22</v>
      </c>
      <c r="IP54">
        <v>400</v>
      </c>
      <c r="IQ54">
        <v>16.275500000000001</v>
      </c>
      <c r="IR54">
        <v>101.264</v>
      </c>
      <c r="IS54">
        <v>100.92400000000001</v>
      </c>
    </row>
    <row r="55" spans="1:253" x14ac:dyDescent="0.35">
      <c r="A55">
        <v>37</v>
      </c>
      <c r="B55">
        <v>1598376024</v>
      </c>
      <c r="C55">
        <v>11700.9000000954</v>
      </c>
      <c r="D55" t="s">
        <v>533</v>
      </c>
      <c r="E55" t="s">
        <v>534</v>
      </c>
      <c r="F55" t="s">
        <v>386</v>
      </c>
      <c r="I55">
        <v>1598376024</v>
      </c>
      <c r="J55">
        <f t="shared" si="0"/>
        <v>1.9684588822465507E-3</v>
      </c>
      <c r="K55">
        <f t="shared" si="1"/>
        <v>1.9684588822465507</v>
      </c>
      <c r="L55">
        <f t="shared" si="2"/>
        <v>15.021414487241822</v>
      </c>
      <c r="M55">
        <f t="shared" si="3"/>
        <v>396.43200000000002</v>
      </c>
      <c r="N55">
        <f t="shared" si="4"/>
        <v>251.55196042975939</v>
      </c>
      <c r="O55">
        <f t="shared" si="5"/>
        <v>25.326279298335784</v>
      </c>
      <c r="P55">
        <f t="shared" si="6"/>
        <v>39.912817763951999</v>
      </c>
      <c r="Q55">
        <f t="shared" si="7"/>
        <v>0.1779034251271944</v>
      </c>
      <c r="R55">
        <f t="shared" si="8"/>
        <v>2.9383857472255279</v>
      </c>
      <c r="S55">
        <f t="shared" si="9"/>
        <v>0.17212888698629294</v>
      </c>
      <c r="T55">
        <f t="shared" si="10"/>
        <v>0.1080837596740204</v>
      </c>
      <c r="U55">
        <f t="shared" si="11"/>
        <v>77.171507422173036</v>
      </c>
      <c r="V55">
        <f t="shared" si="12"/>
        <v>24.252021404626959</v>
      </c>
      <c r="W55">
        <f t="shared" si="13"/>
        <v>24.252021404626959</v>
      </c>
      <c r="X55">
        <f t="shared" si="14"/>
        <v>3.0406163376321325</v>
      </c>
      <c r="Y55">
        <f t="shared" si="15"/>
        <v>62.851674017665104</v>
      </c>
      <c r="Z55">
        <f t="shared" si="16"/>
        <v>1.9175936661503996</v>
      </c>
      <c r="AA55">
        <f t="shared" si="17"/>
        <v>3.0509826446491153</v>
      </c>
      <c r="AB55">
        <f t="shared" si="18"/>
        <v>1.1230226714817328</v>
      </c>
      <c r="AC55">
        <f t="shared" si="19"/>
        <v>-86.809036707072892</v>
      </c>
      <c r="AD55">
        <f t="shared" si="20"/>
        <v>8.994538738593798</v>
      </c>
      <c r="AE55">
        <f t="shared" si="21"/>
        <v>0.64280637692364351</v>
      </c>
      <c r="AF55">
        <f t="shared" si="22"/>
        <v>-1.8416938241294645E-4</v>
      </c>
      <c r="AG55">
        <f t="shared" si="23"/>
        <v>14.983694854831052</v>
      </c>
      <c r="AH55">
        <f t="shared" si="24"/>
        <v>1.9660573276180782</v>
      </c>
      <c r="AI55">
        <f t="shared" si="25"/>
        <v>15.021414487241822</v>
      </c>
      <c r="AJ55">
        <v>422.39664756879802</v>
      </c>
      <c r="AK55">
        <v>404.06922424242401</v>
      </c>
      <c r="AL55">
        <v>-4.3652008906909197E-4</v>
      </c>
      <c r="AM55">
        <v>67.048988044673294</v>
      </c>
      <c r="AN55">
        <f t="shared" si="26"/>
        <v>1.9684588822465507</v>
      </c>
      <c r="AO55">
        <v>16.731268697142902</v>
      </c>
      <c r="AP55">
        <v>19.048075757575798</v>
      </c>
      <c r="AQ55">
        <v>2.4380179918817701E-6</v>
      </c>
      <c r="AR55">
        <v>78.430000000000007</v>
      </c>
      <c r="AS55">
        <v>18</v>
      </c>
      <c r="AT55">
        <v>4</v>
      </c>
      <c r="AU55">
        <f t="shared" si="27"/>
        <v>1</v>
      </c>
      <c r="AV55">
        <f t="shared" si="28"/>
        <v>0</v>
      </c>
      <c r="AW55">
        <f t="shared" si="29"/>
        <v>53626.664173537982</v>
      </c>
      <c r="AX55" t="s">
        <v>430</v>
      </c>
      <c r="AY55">
        <v>8242.0300000000007</v>
      </c>
      <c r="AZ55">
        <v>624.05461538461498</v>
      </c>
      <c r="BA55">
        <v>3234.34</v>
      </c>
      <c r="BB55">
        <f t="shared" si="30"/>
        <v>0.80705348992851245</v>
      </c>
      <c r="BC55">
        <v>-2.02953653224708</v>
      </c>
      <c r="BD55" t="s">
        <v>535</v>
      </c>
      <c r="BE55">
        <v>8244.36</v>
      </c>
      <c r="BF55">
        <v>862.92065384615398</v>
      </c>
      <c r="BG55">
        <v>2522.6</v>
      </c>
      <c r="BH55">
        <f t="shared" si="31"/>
        <v>0.65792410455634898</v>
      </c>
      <c r="BI55">
        <v>0.5</v>
      </c>
      <c r="BJ55">
        <f t="shared" si="32"/>
        <v>336.53285871108648</v>
      </c>
      <c r="BK55">
        <f t="shared" si="33"/>
        <v>15.021414487241822</v>
      </c>
      <c r="BL55">
        <f t="shared" si="34"/>
        <v>110.70653986063994</v>
      </c>
      <c r="BM55">
        <f t="shared" si="35"/>
        <v>5.0666526546007049E-2</v>
      </c>
      <c r="BN55">
        <f t="shared" si="36"/>
        <v>0.28214540553397299</v>
      </c>
      <c r="BO55">
        <f t="shared" si="37"/>
        <v>591.83568926439307</v>
      </c>
      <c r="BP55" t="s">
        <v>388</v>
      </c>
      <c r="BQ55">
        <v>0</v>
      </c>
      <c r="BR55">
        <f t="shared" si="38"/>
        <v>591.83568926439307</v>
      </c>
      <c r="BS55">
        <f t="shared" si="39"/>
        <v>0.76538662916657696</v>
      </c>
      <c r="BT55">
        <f t="shared" si="40"/>
        <v>0.85959707092447779</v>
      </c>
      <c r="BU55">
        <f t="shared" si="41"/>
        <v>0.26934298540533685</v>
      </c>
      <c r="BV55">
        <f t="shared" si="42"/>
        <v>0.87418470983250707</v>
      </c>
      <c r="BW55">
        <f t="shared" si="43"/>
        <v>0.27266750378900512</v>
      </c>
      <c r="BX55">
        <f t="shared" si="44"/>
        <v>0.58955620391367125</v>
      </c>
      <c r="BY55">
        <f t="shared" si="45"/>
        <v>0.41044379608632875</v>
      </c>
      <c r="DH55">
        <f t="shared" si="46"/>
        <v>399.92899999999997</v>
      </c>
      <c r="DI55">
        <f t="shared" si="47"/>
        <v>336.53285871108648</v>
      </c>
      <c r="DJ55">
        <f t="shared" si="48"/>
        <v>0.84148150974569613</v>
      </c>
      <c r="DK55">
        <f t="shared" si="49"/>
        <v>0.19296301949139233</v>
      </c>
      <c r="DL55" t="s">
        <v>389</v>
      </c>
      <c r="DM55">
        <v>2</v>
      </c>
      <c r="DN55" t="b">
        <v>1</v>
      </c>
      <c r="DO55">
        <v>1598376024</v>
      </c>
      <c r="DP55">
        <v>396.43200000000002</v>
      </c>
      <c r="DQ55">
        <v>415.34500000000003</v>
      </c>
      <c r="DR55">
        <v>19.046399999999998</v>
      </c>
      <c r="DS55">
        <v>16.732399999999998</v>
      </c>
      <c r="DT55">
        <v>396.58800000000002</v>
      </c>
      <c r="DU55">
        <v>19.049399999999999</v>
      </c>
      <c r="DV55">
        <v>500.072</v>
      </c>
      <c r="DW55">
        <v>100.58</v>
      </c>
      <c r="DX55">
        <v>0.10011100000000001</v>
      </c>
      <c r="DY55">
        <v>24.308800000000002</v>
      </c>
      <c r="DZ55">
        <v>23.3719</v>
      </c>
      <c r="EA55">
        <v>999.9</v>
      </c>
      <c r="EB55">
        <v>0</v>
      </c>
      <c r="EC55">
        <v>0</v>
      </c>
      <c r="ED55">
        <v>9992.5</v>
      </c>
      <c r="EE55">
        <v>0</v>
      </c>
      <c r="EF55">
        <v>39.814399999999999</v>
      </c>
      <c r="EG55">
        <v>-18.935700000000001</v>
      </c>
      <c r="EH55">
        <v>404.10599999999999</v>
      </c>
      <c r="EI55">
        <v>422.41300000000001</v>
      </c>
      <c r="EJ55">
        <v>2.3143899999999999</v>
      </c>
      <c r="EK55">
        <v>415.34500000000003</v>
      </c>
      <c r="EL55">
        <v>16.732399999999998</v>
      </c>
      <c r="EM55">
        <v>1.91571</v>
      </c>
      <c r="EN55">
        <v>1.68293</v>
      </c>
      <c r="EO55">
        <v>16.764399999999998</v>
      </c>
      <c r="EP55">
        <v>14.7399</v>
      </c>
      <c r="EQ55">
        <v>399.92899999999997</v>
      </c>
      <c r="ER55">
        <v>0.95000300000000004</v>
      </c>
      <c r="ES55">
        <v>4.9996499999999999E-2</v>
      </c>
      <c r="ET55">
        <v>0</v>
      </c>
      <c r="EU55">
        <v>862.79700000000003</v>
      </c>
      <c r="EV55">
        <v>4.9998699999999996</v>
      </c>
      <c r="EW55">
        <v>3736.33</v>
      </c>
      <c r="EX55">
        <v>2942.52</v>
      </c>
      <c r="EY55">
        <v>40.311999999999998</v>
      </c>
      <c r="EZ55">
        <v>43.375</v>
      </c>
      <c r="FA55">
        <v>42.311999999999998</v>
      </c>
      <c r="FB55">
        <v>43.686999999999998</v>
      </c>
      <c r="FC55">
        <v>42.811999999999998</v>
      </c>
      <c r="FD55">
        <v>375.18</v>
      </c>
      <c r="FE55">
        <v>19.75</v>
      </c>
      <c r="FF55">
        <v>0</v>
      </c>
      <c r="FG55">
        <v>298.89999985694902</v>
      </c>
      <c r="FH55">
        <v>0</v>
      </c>
      <c r="FI55">
        <v>862.92065384615398</v>
      </c>
      <c r="FJ55">
        <v>-1.07008502789314E-2</v>
      </c>
      <c r="FK55">
        <v>13.764786404354</v>
      </c>
      <c r="FL55">
        <v>3734.9330769230801</v>
      </c>
      <c r="FM55">
        <v>15</v>
      </c>
      <c r="FN55">
        <v>1598376044</v>
      </c>
      <c r="FO55" t="s">
        <v>536</v>
      </c>
      <c r="FP55">
        <v>1598376043</v>
      </c>
      <c r="FQ55">
        <v>1598376044</v>
      </c>
      <c r="FR55">
        <v>38</v>
      </c>
      <c r="FS55">
        <v>2.3E-2</v>
      </c>
      <c r="FT55">
        <v>0</v>
      </c>
      <c r="FU55">
        <v>-0.156</v>
      </c>
      <c r="FV55">
        <v>-3.0000000000000001E-3</v>
      </c>
      <c r="FW55">
        <v>415</v>
      </c>
      <c r="FX55">
        <v>17</v>
      </c>
      <c r="FY55">
        <v>0.18</v>
      </c>
      <c r="FZ55">
        <v>0.02</v>
      </c>
      <c r="GA55">
        <v>396.411</v>
      </c>
      <c r="GB55">
        <v>5.14285714289704E-2</v>
      </c>
      <c r="GC55">
        <v>2.0575065816019499E-2</v>
      </c>
      <c r="GD55">
        <v>1</v>
      </c>
      <c r="GE55">
        <v>19.047909523809501</v>
      </c>
      <c r="GF55">
        <v>-4.2857142857475401E-4</v>
      </c>
      <c r="GG55">
        <v>9.8169181562306998E-4</v>
      </c>
      <c r="GH55">
        <v>1</v>
      </c>
      <c r="GI55">
        <v>2</v>
      </c>
      <c r="GJ55">
        <v>2</v>
      </c>
      <c r="GK55" t="s">
        <v>391</v>
      </c>
      <c r="GL55">
        <v>2.9298299999999999</v>
      </c>
      <c r="GM55">
        <v>2.67184</v>
      </c>
      <c r="GN55">
        <v>8.9287500000000006E-2</v>
      </c>
      <c r="GO55">
        <v>9.1070499999999999E-2</v>
      </c>
      <c r="GP55">
        <v>8.7426699999999996E-2</v>
      </c>
      <c r="GQ55">
        <v>7.8835699999999995E-2</v>
      </c>
      <c r="GR55">
        <v>28804</v>
      </c>
      <c r="GS55">
        <v>29945.200000000001</v>
      </c>
      <c r="GT55">
        <v>28479</v>
      </c>
      <c r="GU55">
        <v>29075.1</v>
      </c>
      <c r="GV55">
        <v>39889.4</v>
      </c>
      <c r="GW55">
        <v>38577.4</v>
      </c>
      <c r="GX55">
        <v>47713.8</v>
      </c>
      <c r="GY55">
        <v>45709.3</v>
      </c>
      <c r="GZ55">
        <v>1.9333</v>
      </c>
      <c r="HA55">
        <v>2.68988</v>
      </c>
      <c r="HB55">
        <v>8.6087700000000003E-2</v>
      </c>
      <c r="HC55">
        <v>0</v>
      </c>
      <c r="HD55">
        <v>100</v>
      </c>
      <c r="HE55">
        <v>100</v>
      </c>
      <c r="HF55">
        <v>-0.156</v>
      </c>
      <c r="HG55">
        <v>-3.0000000000000001E-3</v>
      </c>
      <c r="HH55">
        <v>-0.17836363636365599</v>
      </c>
      <c r="HI55">
        <v>0</v>
      </c>
      <c r="HJ55">
        <v>0</v>
      </c>
      <c r="HK55">
        <v>0</v>
      </c>
      <c r="HL55">
        <v>-2.6100000000006699E-3</v>
      </c>
      <c r="HM55">
        <v>0</v>
      </c>
      <c r="HN55">
        <v>0</v>
      </c>
      <c r="HO55">
        <v>0</v>
      </c>
      <c r="HP55">
        <v>-1</v>
      </c>
      <c r="HQ55">
        <v>-1</v>
      </c>
      <c r="HR55">
        <v>-1</v>
      </c>
      <c r="HS55">
        <v>-1</v>
      </c>
      <c r="HT55">
        <v>4.7</v>
      </c>
      <c r="HU55">
        <v>4.7</v>
      </c>
      <c r="HV55">
        <v>0.153809</v>
      </c>
      <c r="HW55">
        <v>4.99878</v>
      </c>
      <c r="HX55">
        <v>2.6025399999999999</v>
      </c>
      <c r="HY55">
        <v>2.9382299999999999</v>
      </c>
      <c r="HZ55">
        <v>2.6025399999999999</v>
      </c>
      <c r="IA55">
        <v>2.4267599999999998</v>
      </c>
      <c r="IB55">
        <v>32.266599999999997</v>
      </c>
      <c r="IC55">
        <v>24.148800000000001</v>
      </c>
      <c r="ID55">
        <v>2</v>
      </c>
      <c r="IE55">
        <v>473.726</v>
      </c>
      <c r="IF55">
        <v>1281.82</v>
      </c>
      <c r="IG55">
        <v>21.9999</v>
      </c>
      <c r="IH55">
        <v>27.250499999999999</v>
      </c>
      <c r="II55">
        <v>30</v>
      </c>
      <c r="IJ55">
        <v>27.5137</v>
      </c>
      <c r="IK55">
        <v>27.537299999999998</v>
      </c>
      <c r="IL55">
        <v>-1</v>
      </c>
      <c r="IM55">
        <v>3.8978199999999998</v>
      </c>
      <c r="IN55">
        <v>51.2607</v>
      </c>
      <c r="IO55">
        <v>22</v>
      </c>
      <c r="IP55">
        <v>400</v>
      </c>
      <c r="IQ55">
        <v>16.275500000000001</v>
      </c>
      <c r="IR55">
        <v>101.264</v>
      </c>
      <c r="IS55">
        <v>100.93</v>
      </c>
    </row>
    <row r="56" spans="1:253" x14ac:dyDescent="0.35">
      <c r="A56">
        <v>38</v>
      </c>
      <c r="B56">
        <v>1598376324</v>
      </c>
      <c r="C56">
        <v>12000.9000000954</v>
      </c>
      <c r="D56" t="s">
        <v>537</v>
      </c>
      <c r="E56" t="s">
        <v>538</v>
      </c>
      <c r="F56" t="s">
        <v>386</v>
      </c>
      <c r="I56">
        <v>1598376324</v>
      </c>
      <c r="J56">
        <f t="shared" si="0"/>
        <v>1.9544821987795592E-3</v>
      </c>
      <c r="K56">
        <f t="shared" si="1"/>
        <v>1.9544821987795593</v>
      </c>
      <c r="L56">
        <f t="shared" si="2"/>
        <v>14.944587802812947</v>
      </c>
      <c r="M56">
        <f t="shared" si="3"/>
        <v>395.51100000000002</v>
      </c>
      <c r="N56">
        <f t="shared" si="4"/>
        <v>250.23728853170613</v>
      </c>
      <c r="O56">
        <f t="shared" si="5"/>
        <v>25.191777355850185</v>
      </c>
      <c r="P56">
        <f t="shared" si="6"/>
        <v>39.816708022422603</v>
      </c>
      <c r="Q56">
        <f t="shared" si="7"/>
        <v>0.17641892179659158</v>
      </c>
      <c r="R56">
        <f t="shared" si="8"/>
        <v>2.9473552921684711</v>
      </c>
      <c r="S56">
        <f t="shared" si="9"/>
        <v>0.17075538531222983</v>
      </c>
      <c r="T56">
        <f t="shared" si="10"/>
        <v>0.10721581635660307</v>
      </c>
      <c r="U56">
        <f t="shared" si="11"/>
        <v>77.168844078355463</v>
      </c>
      <c r="V56">
        <f t="shared" si="12"/>
        <v>24.259088152186735</v>
      </c>
      <c r="W56">
        <f t="shared" si="13"/>
        <v>24.259088152186735</v>
      </c>
      <c r="X56">
        <f t="shared" si="14"/>
        <v>3.0419048634684627</v>
      </c>
      <c r="Y56">
        <f t="shared" si="15"/>
        <v>62.852380394547922</v>
      </c>
      <c r="Z56">
        <f t="shared" si="16"/>
        <v>1.9179944963431999</v>
      </c>
      <c r="AA56">
        <f t="shared" si="17"/>
        <v>3.0515860883919279</v>
      </c>
      <c r="AB56">
        <f t="shared" si="18"/>
        <v>1.1239103671252628</v>
      </c>
      <c r="AC56">
        <f t="shared" si="19"/>
        <v>-86.192664966178569</v>
      </c>
      <c r="AD56">
        <f t="shared" si="20"/>
        <v>8.4234669727856524</v>
      </c>
      <c r="AE56">
        <f t="shared" si="21"/>
        <v>0.6001933661354103</v>
      </c>
      <c r="AF56">
        <f t="shared" si="22"/>
        <v>-1.6054890203953676E-4</v>
      </c>
      <c r="AG56">
        <f t="shared" si="23"/>
        <v>14.965680914895223</v>
      </c>
      <c r="AH56">
        <f t="shared" si="24"/>
        <v>1.9570780503485754</v>
      </c>
      <c r="AI56">
        <f t="shared" si="25"/>
        <v>14.944587802812947</v>
      </c>
      <c r="AJ56">
        <v>421.50408617426598</v>
      </c>
      <c r="AK56">
        <v>403.266078787879</v>
      </c>
      <c r="AL56">
        <v>-1.11859288097886E-3</v>
      </c>
      <c r="AM56">
        <v>67.048707456189305</v>
      </c>
      <c r="AN56">
        <f t="shared" si="26"/>
        <v>1.9544821987795593</v>
      </c>
      <c r="AO56">
        <v>16.749679877142899</v>
      </c>
      <c r="AP56">
        <v>19.051022424242401</v>
      </c>
      <c r="AQ56">
        <v>5.0306236971735503E-7</v>
      </c>
      <c r="AR56">
        <v>78.430000000000007</v>
      </c>
      <c r="AS56">
        <v>18</v>
      </c>
      <c r="AT56">
        <v>4</v>
      </c>
      <c r="AU56">
        <f t="shared" si="27"/>
        <v>1</v>
      </c>
      <c r="AV56">
        <f t="shared" si="28"/>
        <v>0</v>
      </c>
      <c r="AW56">
        <f t="shared" si="29"/>
        <v>53888.774402875613</v>
      </c>
      <c r="AX56" t="s">
        <v>430</v>
      </c>
      <c r="AY56">
        <v>8242.0300000000007</v>
      </c>
      <c r="AZ56">
        <v>624.05461538461498</v>
      </c>
      <c r="BA56">
        <v>3234.34</v>
      </c>
      <c r="BB56">
        <f t="shared" si="30"/>
        <v>0.80705348992851245</v>
      </c>
      <c r="BC56">
        <v>-2.02953653224708</v>
      </c>
      <c r="BD56" t="s">
        <v>539</v>
      </c>
      <c r="BE56">
        <v>8244.44</v>
      </c>
      <c r="BF56">
        <v>863.74134615384605</v>
      </c>
      <c r="BG56">
        <v>2523.4</v>
      </c>
      <c r="BH56">
        <f t="shared" si="31"/>
        <v>0.65770732101377272</v>
      </c>
      <c r="BI56">
        <v>0.5</v>
      </c>
      <c r="BJ56">
        <f t="shared" si="32"/>
        <v>336.52333203917772</v>
      </c>
      <c r="BK56">
        <f t="shared" si="33"/>
        <v>14.944587802812947</v>
      </c>
      <c r="BL56">
        <f t="shared" si="34"/>
        <v>110.66692958705794</v>
      </c>
      <c r="BM56">
        <f t="shared" si="35"/>
        <v>5.0439665601206857E-2</v>
      </c>
      <c r="BN56">
        <f t="shared" si="36"/>
        <v>0.28173892367440756</v>
      </c>
      <c r="BO56">
        <f t="shared" si="37"/>
        <v>591.87971332547613</v>
      </c>
      <c r="BP56" t="s">
        <v>388</v>
      </c>
      <c r="BQ56">
        <v>0</v>
      </c>
      <c r="BR56">
        <f t="shared" si="38"/>
        <v>591.87971332547613</v>
      </c>
      <c r="BS56">
        <f t="shared" si="39"/>
        <v>0.76544356292087024</v>
      </c>
      <c r="BT56">
        <f t="shared" si="40"/>
        <v>0.85924992105755671</v>
      </c>
      <c r="BU56">
        <f t="shared" si="41"/>
        <v>0.26904472456413026</v>
      </c>
      <c r="BV56">
        <f t="shared" si="42"/>
        <v>0.87380561075901031</v>
      </c>
      <c r="BW56">
        <f t="shared" si="43"/>
        <v>0.27236102389040273</v>
      </c>
      <c r="BX56">
        <f t="shared" si="44"/>
        <v>0.58880195930773449</v>
      </c>
      <c r="BY56">
        <f t="shared" si="45"/>
        <v>0.41119804069226551</v>
      </c>
      <c r="DH56">
        <f t="shared" si="46"/>
        <v>399.91800000000001</v>
      </c>
      <c r="DI56">
        <f t="shared" si="47"/>
        <v>336.52333203917772</v>
      </c>
      <c r="DJ56">
        <f t="shared" si="48"/>
        <v>0.84148083366884641</v>
      </c>
      <c r="DK56">
        <f t="shared" si="49"/>
        <v>0.19296166733769288</v>
      </c>
      <c r="DL56" t="s">
        <v>389</v>
      </c>
      <c r="DM56">
        <v>2</v>
      </c>
      <c r="DN56" t="b">
        <v>1</v>
      </c>
      <c r="DO56">
        <v>1598376324</v>
      </c>
      <c r="DP56">
        <v>395.51100000000002</v>
      </c>
      <c r="DQ56">
        <v>414.404</v>
      </c>
      <c r="DR56">
        <v>19.052</v>
      </c>
      <c r="DS56">
        <v>16.747599999999998</v>
      </c>
      <c r="DT56">
        <v>395.68599999999998</v>
      </c>
      <c r="DU56">
        <v>19.055</v>
      </c>
      <c r="DV56">
        <v>499.85899999999998</v>
      </c>
      <c r="DW56">
        <v>100.572</v>
      </c>
      <c r="DX56">
        <v>9.9556599999999995E-2</v>
      </c>
      <c r="DY56">
        <v>24.312100000000001</v>
      </c>
      <c r="DZ56">
        <v>23.3674</v>
      </c>
      <c r="EA56">
        <v>999.9</v>
      </c>
      <c r="EB56">
        <v>0</v>
      </c>
      <c r="EC56">
        <v>0</v>
      </c>
      <c r="ED56">
        <v>10044.4</v>
      </c>
      <c r="EE56">
        <v>0</v>
      </c>
      <c r="EF56">
        <v>39.673000000000002</v>
      </c>
      <c r="EG56">
        <v>-18.873999999999999</v>
      </c>
      <c r="EH56">
        <v>403.21199999999999</v>
      </c>
      <c r="EI56">
        <v>421.46300000000002</v>
      </c>
      <c r="EJ56">
        <v>2.3047800000000001</v>
      </c>
      <c r="EK56">
        <v>414.404</v>
      </c>
      <c r="EL56">
        <v>16.747599999999998</v>
      </c>
      <c r="EM56">
        <v>1.9161300000000001</v>
      </c>
      <c r="EN56">
        <v>1.6843300000000001</v>
      </c>
      <c r="EO56">
        <v>16.767800000000001</v>
      </c>
      <c r="EP56">
        <v>14.752800000000001</v>
      </c>
      <c r="EQ56">
        <v>399.91800000000001</v>
      </c>
      <c r="ER56">
        <v>0.95000300000000004</v>
      </c>
      <c r="ES56">
        <v>4.9996499999999999E-2</v>
      </c>
      <c r="ET56">
        <v>0</v>
      </c>
      <c r="EU56">
        <v>863.51199999999994</v>
      </c>
      <c r="EV56">
        <v>4.9998699999999996</v>
      </c>
      <c r="EW56">
        <v>3758.75</v>
      </c>
      <c r="EX56">
        <v>2942.45</v>
      </c>
      <c r="EY56">
        <v>40.311999999999998</v>
      </c>
      <c r="EZ56">
        <v>43.436999999999998</v>
      </c>
      <c r="FA56">
        <v>42.311999999999998</v>
      </c>
      <c r="FB56">
        <v>43.75</v>
      </c>
      <c r="FC56">
        <v>42.811999999999998</v>
      </c>
      <c r="FD56">
        <v>375.17</v>
      </c>
      <c r="FE56">
        <v>19.739999999999998</v>
      </c>
      <c r="FF56">
        <v>0</v>
      </c>
      <c r="FG56">
        <v>298.90000009536698</v>
      </c>
      <c r="FH56">
        <v>0</v>
      </c>
      <c r="FI56">
        <v>863.74134615384605</v>
      </c>
      <c r="FJ56">
        <v>0.27982905818715997</v>
      </c>
      <c r="FK56">
        <v>11.3316238868249</v>
      </c>
      <c r="FL56">
        <v>3758.8580769230798</v>
      </c>
      <c r="FM56">
        <v>15</v>
      </c>
      <c r="FN56">
        <v>1598376342</v>
      </c>
      <c r="FO56" t="s">
        <v>540</v>
      </c>
      <c r="FP56">
        <v>1598376342</v>
      </c>
      <c r="FQ56">
        <v>1598376342</v>
      </c>
      <c r="FR56">
        <v>39</v>
      </c>
      <c r="FS56">
        <v>-1.9E-2</v>
      </c>
      <c r="FT56">
        <v>0</v>
      </c>
      <c r="FU56">
        <v>-0.17499999999999999</v>
      </c>
      <c r="FV56">
        <v>-3.0000000000000001E-3</v>
      </c>
      <c r="FW56">
        <v>414</v>
      </c>
      <c r="FX56">
        <v>17</v>
      </c>
      <c r="FY56">
        <v>0.04</v>
      </c>
      <c r="FZ56">
        <v>0.04</v>
      </c>
      <c r="GA56">
        <v>395.59694999999999</v>
      </c>
      <c r="GB56">
        <v>-4.9669172932475199E-2</v>
      </c>
      <c r="GC56">
        <v>1.9838031656392901E-2</v>
      </c>
      <c r="GD56">
        <v>1</v>
      </c>
      <c r="GE56">
        <v>19.050730000000001</v>
      </c>
      <c r="GF56">
        <v>1.12781954886359E-3</v>
      </c>
      <c r="GG56">
        <v>8.2286086308695099E-4</v>
      </c>
      <c r="GH56">
        <v>1</v>
      </c>
      <c r="GI56">
        <v>2</v>
      </c>
      <c r="GJ56">
        <v>2</v>
      </c>
      <c r="GK56" t="s">
        <v>391</v>
      </c>
      <c r="GL56">
        <v>2.9292799999999999</v>
      </c>
      <c r="GM56">
        <v>2.6717300000000002</v>
      </c>
      <c r="GN56">
        <v>8.9124999999999996E-2</v>
      </c>
      <c r="GO56">
        <v>9.0906600000000004E-2</v>
      </c>
      <c r="GP56">
        <v>8.7438699999999994E-2</v>
      </c>
      <c r="GQ56">
        <v>7.88822E-2</v>
      </c>
      <c r="GR56">
        <v>28808.9</v>
      </c>
      <c r="GS56">
        <v>29951.3</v>
      </c>
      <c r="GT56">
        <v>28478.7</v>
      </c>
      <c r="GU56">
        <v>29075.8</v>
      </c>
      <c r="GV56">
        <v>39888.800000000003</v>
      </c>
      <c r="GW56">
        <v>38576.6</v>
      </c>
      <c r="GX56">
        <v>47713.7</v>
      </c>
      <c r="GY56">
        <v>45710.7</v>
      </c>
      <c r="GZ56">
        <v>1.93292</v>
      </c>
      <c r="HA56">
        <v>2.6937000000000002</v>
      </c>
      <c r="HB56">
        <v>8.6087700000000003E-2</v>
      </c>
      <c r="HC56">
        <v>0</v>
      </c>
      <c r="HD56">
        <v>100</v>
      </c>
      <c r="HE56">
        <v>100</v>
      </c>
      <c r="HF56">
        <v>-0.17499999999999999</v>
      </c>
      <c r="HG56">
        <v>-3.0000000000000001E-3</v>
      </c>
      <c r="HH56">
        <v>-0.15563636363640401</v>
      </c>
      <c r="HI56">
        <v>0</v>
      </c>
      <c r="HJ56">
        <v>0</v>
      </c>
      <c r="HK56">
        <v>0</v>
      </c>
      <c r="HL56">
        <v>-2.7199999999929498E-3</v>
      </c>
      <c r="HM56">
        <v>0</v>
      </c>
      <c r="HN56">
        <v>0</v>
      </c>
      <c r="HO56">
        <v>0</v>
      </c>
      <c r="HP56">
        <v>-1</v>
      </c>
      <c r="HQ56">
        <v>-1</v>
      </c>
      <c r="HR56">
        <v>-1</v>
      </c>
      <c r="HS56">
        <v>-1</v>
      </c>
      <c r="HT56">
        <v>4.7</v>
      </c>
      <c r="HU56">
        <v>4.7</v>
      </c>
      <c r="HV56">
        <v>0.153809</v>
      </c>
      <c r="HW56">
        <v>4.99878</v>
      </c>
      <c r="HX56">
        <v>2.6025399999999999</v>
      </c>
      <c r="HY56">
        <v>2.9357899999999999</v>
      </c>
      <c r="HZ56">
        <v>2.6025399999999999</v>
      </c>
      <c r="IA56">
        <v>2.4536099999999998</v>
      </c>
      <c r="IB56">
        <v>32.288699999999999</v>
      </c>
      <c r="IC56">
        <v>24.14</v>
      </c>
      <c r="ID56">
        <v>2</v>
      </c>
      <c r="IE56">
        <v>473.52</v>
      </c>
      <c r="IF56">
        <v>1287.21</v>
      </c>
      <c r="IG56">
        <v>22.0001</v>
      </c>
      <c r="IH56">
        <v>27.255099999999999</v>
      </c>
      <c r="II56">
        <v>30.0001</v>
      </c>
      <c r="IJ56">
        <v>27.515999999999998</v>
      </c>
      <c r="IK56">
        <v>27.5397</v>
      </c>
      <c r="IL56">
        <v>-1</v>
      </c>
      <c r="IM56">
        <v>3.8978199999999998</v>
      </c>
      <c r="IN56">
        <v>51.2607</v>
      </c>
      <c r="IO56">
        <v>22</v>
      </c>
      <c r="IP56">
        <v>400</v>
      </c>
      <c r="IQ56">
        <v>16.275500000000001</v>
      </c>
      <c r="IR56">
        <v>101.264</v>
      </c>
      <c r="IS56">
        <v>100.93300000000001</v>
      </c>
    </row>
    <row r="57" spans="1:253" x14ac:dyDescent="0.35">
      <c r="A57">
        <v>39</v>
      </c>
      <c r="B57">
        <v>1598376624.0999999</v>
      </c>
      <c r="C57">
        <v>12301</v>
      </c>
      <c r="D57" t="s">
        <v>541</v>
      </c>
      <c r="E57" t="s">
        <v>542</v>
      </c>
      <c r="F57" t="s">
        <v>386</v>
      </c>
      <c r="I57">
        <v>1598376624.0999999</v>
      </c>
      <c r="J57">
        <f t="shared" si="0"/>
        <v>1.9457785517694847E-3</v>
      </c>
      <c r="K57">
        <f t="shared" si="1"/>
        <v>1.9457785517694848</v>
      </c>
      <c r="L57">
        <f t="shared" si="2"/>
        <v>14.934848181539241</v>
      </c>
      <c r="M57">
        <f t="shared" si="3"/>
        <v>394.64</v>
      </c>
      <c r="N57">
        <f t="shared" si="4"/>
        <v>248.67305968620175</v>
      </c>
      <c r="O57">
        <f t="shared" si="5"/>
        <v>25.033200988871094</v>
      </c>
      <c r="P57">
        <f t="shared" si="6"/>
        <v>39.727272631440002</v>
      </c>
      <c r="Q57">
        <f t="shared" si="7"/>
        <v>0.17540484159111447</v>
      </c>
      <c r="R57">
        <f t="shared" si="8"/>
        <v>2.9352998537773569</v>
      </c>
      <c r="S57">
        <f t="shared" si="9"/>
        <v>0.1697829103646851</v>
      </c>
      <c r="T57">
        <f t="shared" si="10"/>
        <v>0.10660441689667718</v>
      </c>
      <c r="U57">
        <f t="shared" si="11"/>
        <v>77.172249644565071</v>
      </c>
      <c r="V57">
        <f t="shared" si="12"/>
        <v>24.271568927049476</v>
      </c>
      <c r="W57">
        <f t="shared" si="13"/>
        <v>24.271568927049476</v>
      </c>
      <c r="X57">
        <f t="shared" si="14"/>
        <v>3.0441817300209482</v>
      </c>
      <c r="Y57">
        <f t="shared" si="15"/>
        <v>62.844080569575311</v>
      </c>
      <c r="Z57">
        <f t="shared" si="16"/>
        <v>1.9189367939261999</v>
      </c>
      <c r="AA57">
        <f t="shared" si="17"/>
        <v>3.0534885331033297</v>
      </c>
      <c r="AB57">
        <f t="shared" si="18"/>
        <v>1.1252449360947483</v>
      </c>
      <c r="AC57">
        <f t="shared" si="19"/>
        <v>-85.808834133034281</v>
      </c>
      <c r="AD57">
        <f t="shared" si="20"/>
        <v>8.0597346117111126</v>
      </c>
      <c r="AE57">
        <f t="shared" si="21"/>
        <v>0.57670167289784047</v>
      </c>
      <c r="AF57">
        <f t="shared" si="22"/>
        <v>-1.4820386025782284E-4</v>
      </c>
      <c r="AG57">
        <f t="shared" si="23"/>
        <v>14.926987462724659</v>
      </c>
      <c r="AH57">
        <f t="shared" si="24"/>
        <v>1.9487257346999995</v>
      </c>
      <c r="AI57">
        <f t="shared" si="25"/>
        <v>14.934848181539241</v>
      </c>
      <c r="AJ57">
        <v>420.53227255998502</v>
      </c>
      <c r="AK57">
        <v>402.31213333333301</v>
      </c>
      <c r="AL57">
        <v>-7.6944400750268E-4</v>
      </c>
      <c r="AM57">
        <v>67.049722672767899</v>
      </c>
      <c r="AN57">
        <f t="shared" si="26"/>
        <v>1.9457785517694848</v>
      </c>
      <c r="AO57">
        <v>16.7702679595238</v>
      </c>
      <c r="AP57">
        <v>19.060332121212099</v>
      </c>
      <c r="AQ57">
        <v>-4.4545930260197803E-6</v>
      </c>
      <c r="AR57">
        <v>78.430000000000007</v>
      </c>
      <c r="AS57">
        <v>18</v>
      </c>
      <c r="AT57">
        <v>4</v>
      </c>
      <c r="AU57">
        <f t="shared" si="27"/>
        <v>1</v>
      </c>
      <c r="AV57">
        <f t="shared" si="28"/>
        <v>0</v>
      </c>
      <c r="AW57">
        <f t="shared" si="29"/>
        <v>53533.597011468613</v>
      </c>
      <c r="AX57" t="s">
        <v>430</v>
      </c>
      <c r="AY57">
        <v>8242.0300000000007</v>
      </c>
      <c r="AZ57">
        <v>624.05461538461498</v>
      </c>
      <c r="BA57">
        <v>3234.34</v>
      </c>
      <c r="BB57">
        <f t="shared" si="30"/>
        <v>0.80705348992851245</v>
      </c>
      <c r="BC57">
        <v>-2.02953653224708</v>
      </c>
      <c r="BD57" t="s">
        <v>543</v>
      </c>
      <c r="BE57">
        <v>8244.44</v>
      </c>
      <c r="BF57">
        <v>863.959230769231</v>
      </c>
      <c r="BG57">
        <v>2523.41</v>
      </c>
      <c r="BH57">
        <f t="shared" si="31"/>
        <v>0.65762233217383181</v>
      </c>
      <c r="BI57">
        <v>0.5</v>
      </c>
      <c r="BJ57">
        <f t="shared" si="32"/>
        <v>336.53620982228256</v>
      </c>
      <c r="BK57">
        <f t="shared" si="33"/>
        <v>14.934848181539241</v>
      </c>
      <c r="BL57">
        <f t="shared" si="34"/>
        <v>110.65686358213573</v>
      </c>
      <c r="BM57">
        <f t="shared" si="35"/>
        <v>5.0408794711109518E-2</v>
      </c>
      <c r="BN57">
        <f t="shared" si="36"/>
        <v>0.28173384428214215</v>
      </c>
      <c r="BO57">
        <f t="shared" si="37"/>
        <v>591.88026349102893</v>
      </c>
      <c r="BP57" t="s">
        <v>388</v>
      </c>
      <c r="BQ57">
        <v>0</v>
      </c>
      <c r="BR57">
        <f t="shared" si="38"/>
        <v>591.88026349102893</v>
      </c>
      <c r="BS57">
        <f t="shared" si="39"/>
        <v>0.76544427441793883</v>
      </c>
      <c r="BT57">
        <f t="shared" si="40"/>
        <v>0.85913809032525945</v>
      </c>
      <c r="BU57">
        <f t="shared" si="41"/>
        <v>0.26904099622695865</v>
      </c>
      <c r="BV57">
        <f t="shared" si="42"/>
        <v>0.87369156013254667</v>
      </c>
      <c r="BW57">
        <f t="shared" si="43"/>
        <v>0.27235719289167032</v>
      </c>
      <c r="BX57">
        <f t="shared" si="44"/>
        <v>0.58857740176482864</v>
      </c>
      <c r="BY57">
        <f t="shared" si="45"/>
        <v>0.41142259823517136</v>
      </c>
      <c r="DH57">
        <f t="shared" si="46"/>
        <v>399.93299999999999</v>
      </c>
      <c r="DI57">
        <f t="shared" si="47"/>
        <v>336.53620982228256</v>
      </c>
      <c r="DJ57">
        <f t="shared" si="48"/>
        <v>0.84148147270238405</v>
      </c>
      <c r="DK57">
        <f t="shared" si="49"/>
        <v>0.19296294540476797</v>
      </c>
      <c r="DL57" t="s">
        <v>389</v>
      </c>
      <c r="DM57">
        <v>2</v>
      </c>
      <c r="DN57" t="b">
        <v>1</v>
      </c>
      <c r="DO57">
        <v>1598376624.0999999</v>
      </c>
      <c r="DP57">
        <v>394.64</v>
      </c>
      <c r="DQ57">
        <v>413.47199999999998</v>
      </c>
      <c r="DR57">
        <v>19.062200000000001</v>
      </c>
      <c r="DS57">
        <v>16.768699999999999</v>
      </c>
      <c r="DT57">
        <v>394.81400000000002</v>
      </c>
      <c r="DU57">
        <v>19.063199999999998</v>
      </c>
      <c r="DV57">
        <v>500.08600000000001</v>
      </c>
      <c r="DW57">
        <v>100.56699999999999</v>
      </c>
      <c r="DX57">
        <v>0.100121</v>
      </c>
      <c r="DY57">
        <v>24.322500000000002</v>
      </c>
      <c r="DZ57">
        <v>23.402100000000001</v>
      </c>
      <c r="EA57">
        <v>999.9</v>
      </c>
      <c r="EB57">
        <v>0</v>
      </c>
      <c r="EC57">
        <v>0</v>
      </c>
      <c r="ED57">
        <v>9976.25</v>
      </c>
      <c r="EE57">
        <v>0</v>
      </c>
      <c r="EF57">
        <v>33.749899999999997</v>
      </c>
      <c r="EG57">
        <v>-18.833100000000002</v>
      </c>
      <c r="EH57">
        <v>402.30700000000002</v>
      </c>
      <c r="EI57">
        <v>420.524</v>
      </c>
      <c r="EJ57">
        <v>2.2916400000000001</v>
      </c>
      <c r="EK57">
        <v>413.47199999999998</v>
      </c>
      <c r="EL57">
        <v>16.768699999999999</v>
      </c>
      <c r="EM57">
        <v>1.9168400000000001</v>
      </c>
      <c r="EN57">
        <v>1.68638</v>
      </c>
      <c r="EO57">
        <v>16.773599999999998</v>
      </c>
      <c r="EP57">
        <v>14.771599999999999</v>
      </c>
      <c r="EQ57">
        <v>399.93299999999999</v>
      </c>
      <c r="ER57">
        <v>0.95000300000000004</v>
      </c>
      <c r="ES57">
        <v>4.9996499999999999E-2</v>
      </c>
      <c r="ET57">
        <v>0</v>
      </c>
      <c r="EU57">
        <v>864.33799999999997</v>
      </c>
      <c r="EV57">
        <v>4.9998699999999996</v>
      </c>
      <c r="EW57">
        <v>3664.96</v>
      </c>
      <c r="EX57">
        <v>2942.56</v>
      </c>
      <c r="EY57">
        <v>40.375</v>
      </c>
      <c r="EZ57">
        <v>43.436999999999998</v>
      </c>
      <c r="FA57">
        <v>42.311999999999998</v>
      </c>
      <c r="FB57">
        <v>43.75</v>
      </c>
      <c r="FC57">
        <v>42.811999999999998</v>
      </c>
      <c r="FD57">
        <v>375.19</v>
      </c>
      <c r="FE57">
        <v>19.75</v>
      </c>
      <c r="FF57">
        <v>0</v>
      </c>
      <c r="FG57">
        <v>298.89999985694902</v>
      </c>
      <c r="FH57">
        <v>0</v>
      </c>
      <c r="FI57">
        <v>863.959230769231</v>
      </c>
      <c r="FJ57">
        <v>0.73866667127072705</v>
      </c>
      <c r="FK57">
        <v>-24.461538481921998</v>
      </c>
      <c r="FL57">
        <v>3668.7253846153799</v>
      </c>
      <c r="FM57">
        <v>15</v>
      </c>
      <c r="FN57">
        <v>1598376650.0999999</v>
      </c>
      <c r="FO57" t="s">
        <v>544</v>
      </c>
      <c r="FP57">
        <v>1598376642.0999999</v>
      </c>
      <c r="FQ57">
        <v>1598376650.0999999</v>
      </c>
      <c r="FR57">
        <v>40</v>
      </c>
      <c r="FS57">
        <v>1E-3</v>
      </c>
      <c r="FT57">
        <v>2E-3</v>
      </c>
      <c r="FU57">
        <v>-0.17399999999999999</v>
      </c>
      <c r="FV57">
        <v>-1E-3</v>
      </c>
      <c r="FW57">
        <v>413</v>
      </c>
      <c r="FX57">
        <v>17</v>
      </c>
      <c r="FY57">
        <v>0.1</v>
      </c>
      <c r="FZ57">
        <v>0.03</v>
      </c>
      <c r="GA57">
        <v>394.70542857142902</v>
      </c>
      <c r="GB57">
        <v>-0.142441558442189</v>
      </c>
      <c r="GC57">
        <v>2.4386904035476598E-2</v>
      </c>
      <c r="GD57">
        <v>1</v>
      </c>
      <c r="GE57">
        <v>19.061347619047599</v>
      </c>
      <c r="GF57">
        <v>4.37142857140201E-3</v>
      </c>
      <c r="GG57">
        <v>1.4450635338212601E-3</v>
      </c>
      <c r="GH57">
        <v>1</v>
      </c>
      <c r="GI57">
        <v>2</v>
      </c>
      <c r="GJ57">
        <v>2</v>
      </c>
      <c r="GK57" t="s">
        <v>391</v>
      </c>
      <c r="GL57">
        <v>2.9298199999999999</v>
      </c>
      <c r="GM57">
        <v>2.6717</v>
      </c>
      <c r="GN57">
        <v>8.8967000000000004E-2</v>
      </c>
      <c r="GO57">
        <v>9.0743900000000002E-2</v>
      </c>
      <c r="GP57">
        <v>8.7458499999999995E-2</v>
      </c>
      <c r="GQ57">
        <v>7.8949099999999994E-2</v>
      </c>
      <c r="GR57">
        <v>28812.2</v>
      </c>
      <c r="GS57">
        <v>29955.8</v>
      </c>
      <c r="GT57">
        <v>28477.200000000001</v>
      </c>
      <c r="GU57">
        <v>29075</v>
      </c>
      <c r="GV57">
        <v>39886</v>
      </c>
      <c r="GW57">
        <v>38573</v>
      </c>
      <c r="GX57">
        <v>47711.5</v>
      </c>
      <c r="GY57">
        <v>45709.8</v>
      </c>
      <c r="GZ57">
        <v>1.93323</v>
      </c>
      <c r="HA57">
        <v>2.6880000000000002</v>
      </c>
      <c r="HB57">
        <v>8.5674200000000006E-2</v>
      </c>
      <c r="HC57">
        <v>0</v>
      </c>
      <c r="HD57">
        <v>100</v>
      </c>
      <c r="HE57">
        <v>100</v>
      </c>
      <c r="HF57">
        <v>-0.17399999999999999</v>
      </c>
      <c r="HG57">
        <v>-1E-3</v>
      </c>
      <c r="HH57">
        <v>-0.17499999999989799</v>
      </c>
      <c r="HI57">
        <v>0</v>
      </c>
      <c r="HJ57">
        <v>0</v>
      </c>
      <c r="HK57">
        <v>0</v>
      </c>
      <c r="HL57">
        <v>-2.8700000000014799E-3</v>
      </c>
      <c r="HM57">
        <v>0</v>
      </c>
      <c r="HN57">
        <v>0</v>
      </c>
      <c r="HO57">
        <v>0</v>
      </c>
      <c r="HP57">
        <v>-1</v>
      </c>
      <c r="HQ57">
        <v>-1</v>
      </c>
      <c r="HR57">
        <v>-1</v>
      </c>
      <c r="HS57">
        <v>-1</v>
      </c>
      <c r="HT57">
        <v>4.7</v>
      </c>
      <c r="HU57">
        <v>4.7</v>
      </c>
      <c r="HV57">
        <v>0.153809</v>
      </c>
      <c r="HW57">
        <v>4.99878</v>
      </c>
      <c r="HX57">
        <v>2.6025399999999999</v>
      </c>
      <c r="HY57">
        <v>2.9370099999999999</v>
      </c>
      <c r="HZ57">
        <v>2.6025399999999999</v>
      </c>
      <c r="IA57">
        <v>2.4487299999999999</v>
      </c>
      <c r="IB57">
        <v>32.288699999999999</v>
      </c>
      <c r="IC57">
        <v>24.14</v>
      </c>
      <c r="ID57">
        <v>2</v>
      </c>
      <c r="IE57">
        <v>473.81599999999997</v>
      </c>
      <c r="IF57">
        <v>1279.56</v>
      </c>
      <c r="IG57">
        <v>22.0001</v>
      </c>
      <c r="IH57">
        <v>27.2759</v>
      </c>
      <c r="II57">
        <v>30</v>
      </c>
      <c r="IJ57">
        <v>27.530799999999999</v>
      </c>
      <c r="IK57">
        <v>27.553599999999999</v>
      </c>
      <c r="IL57">
        <v>-1</v>
      </c>
      <c r="IM57">
        <v>3.8978199999999998</v>
      </c>
      <c r="IN57">
        <v>51.2607</v>
      </c>
      <c r="IO57">
        <v>22</v>
      </c>
      <c r="IP57">
        <v>400</v>
      </c>
      <c r="IQ57">
        <v>16.275500000000001</v>
      </c>
      <c r="IR57">
        <v>101.259</v>
      </c>
      <c r="IS57">
        <v>100.931</v>
      </c>
    </row>
    <row r="58" spans="1:253" x14ac:dyDescent="0.35">
      <c r="A58">
        <v>40</v>
      </c>
      <c r="B58">
        <v>1598376924.0999999</v>
      </c>
      <c r="C58">
        <v>12601</v>
      </c>
      <c r="D58" t="s">
        <v>545</v>
      </c>
      <c r="E58" t="s">
        <v>546</v>
      </c>
      <c r="F58" t="s">
        <v>386</v>
      </c>
      <c r="I58">
        <v>1598376924.0999999</v>
      </c>
      <c r="J58">
        <f t="shared" si="0"/>
        <v>1.9421676997079828E-3</v>
      </c>
      <c r="K58">
        <f t="shared" si="1"/>
        <v>1.9421676997079829</v>
      </c>
      <c r="L58">
        <f t="shared" si="2"/>
        <v>14.897798795422142</v>
      </c>
      <c r="M58">
        <f t="shared" si="3"/>
        <v>394.24700000000001</v>
      </c>
      <c r="N58">
        <f t="shared" si="4"/>
        <v>248.08363066034295</v>
      </c>
      <c r="O58">
        <f t="shared" si="5"/>
        <v>24.973521865376306</v>
      </c>
      <c r="P58">
        <f t="shared" si="6"/>
        <v>39.6871653669848</v>
      </c>
      <c r="Q58">
        <f t="shared" si="7"/>
        <v>0.1746985199433683</v>
      </c>
      <c r="R58">
        <f t="shared" si="8"/>
        <v>2.9416552873609341</v>
      </c>
      <c r="S58">
        <f t="shared" si="9"/>
        <v>0.16913263662691208</v>
      </c>
      <c r="T58">
        <f t="shared" si="10"/>
        <v>0.10619319852331574</v>
      </c>
      <c r="U58">
        <f t="shared" si="11"/>
        <v>77.176242608380193</v>
      </c>
      <c r="V58">
        <f t="shared" si="12"/>
        <v>24.282832627622806</v>
      </c>
      <c r="W58">
        <f t="shared" si="13"/>
        <v>24.282832627622806</v>
      </c>
      <c r="X58">
        <f t="shared" si="14"/>
        <v>3.0462378447113827</v>
      </c>
      <c r="Y58">
        <f t="shared" si="15"/>
        <v>62.800865655107174</v>
      </c>
      <c r="Z58">
        <f t="shared" si="16"/>
        <v>1.9187896396424</v>
      </c>
      <c r="AA58">
        <f t="shared" si="17"/>
        <v>3.0553553993667886</v>
      </c>
      <c r="AB58">
        <f t="shared" si="18"/>
        <v>1.1274482050689827</v>
      </c>
      <c r="AC58">
        <f t="shared" si="19"/>
        <v>-85.649595557122041</v>
      </c>
      <c r="AD58">
        <f t="shared" si="20"/>
        <v>7.9084925089624054</v>
      </c>
      <c r="AE58">
        <f t="shared" si="21"/>
        <v>0.56471835169209317</v>
      </c>
      <c r="AF58">
        <f t="shared" si="22"/>
        <v>-1.4208808734927914E-4</v>
      </c>
      <c r="AG58">
        <f t="shared" si="23"/>
        <v>14.881969558436088</v>
      </c>
      <c r="AH58">
        <f t="shared" si="24"/>
        <v>1.9435992112319591</v>
      </c>
      <c r="AI58">
        <f t="shared" si="25"/>
        <v>14.897798795422142</v>
      </c>
      <c r="AJ58">
        <v>420.12135355040198</v>
      </c>
      <c r="AK58">
        <v>401.93981212121201</v>
      </c>
      <c r="AL58">
        <v>-3.4484142026771503E-4</v>
      </c>
      <c r="AM58">
        <v>67.0482157727578</v>
      </c>
      <c r="AN58">
        <f t="shared" si="26"/>
        <v>1.9421676997079829</v>
      </c>
      <c r="AO58">
        <v>16.773994919047599</v>
      </c>
      <c r="AP58">
        <v>19.0602945454545</v>
      </c>
      <c r="AQ58">
        <v>2.6410861865320401E-6</v>
      </c>
      <c r="AR58">
        <v>78.430000000000007</v>
      </c>
      <c r="AS58">
        <v>18</v>
      </c>
      <c r="AT58">
        <v>4</v>
      </c>
      <c r="AU58">
        <f t="shared" si="27"/>
        <v>1</v>
      </c>
      <c r="AV58">
        <f t="shared" si="28"/>
        <v>0</v>
      </c>
      <c r="AW58">
        <f t="shared" si="29"/>
        <v>53717.803293753968</v>
      </c>
      <c r="AX58" t="s">
        <v>430</v>
      </c>
      <c r="AY58">
        <v>8242.0300000000007</v>
      </c>
      <c r="AZ58">
        <v>624.05461538461498</v>
      </c>
      <c r="BA58">
        <v>3234.34</v>
      </c>
      <c r="BB58">
        <f t="shared" si="30"/>
        <v>0.80705348992851245</v>
      </c>
      <c r="BC58">
        <v>-2.02953653224708</v>
      </c>
      <c r="BD58" t="s">
        <v>547</v>
      </c>
      <c r="BE58">
        <v>8244.65</v>
      </c>
      <c r="BF58">
        <v>864.36450000000002</v>
      </c>
      <c r="BG58">
        <v>2522.9499999999998</v>
      </c>
      <c r="BH58">
        <f t="shared" si="31"/>
        <v>0.65739927465863368</v>
      </c>
      <c r="BI58">
        <v>0.5</v>
      </c>
      <c r="BJ58">
        <f t="shared" si="32"/>
        <v>336.55385130419006</v>
      </c>
      <c r="BK58">
        <f t="shared" si="33"/>
        <v>14.897798795422142</v>
      </c>
      <c r="BL58">
        <f t="shared" si="34"/>
        <v>110.62512886547211</v>
      </c>
      <c r="BM58">
        <f t="shared" si="35"/>
        <v>5.0296067812249337E-2</v>
      </c>
      <c r="BN58">
        <f t="shared" si="36"/>
        <v>0.2819675380011496</v>
      </c>
      <c r="BO58">
        <f t="shared" si="37"/>
        <v>591.85495242057971</v>
      </c>
      <c r="BP58" t="s">
        <v>388</v>
      </c>
      <c r="BQ58">
        <v>0</v>
      </c>
      <c r="BR58">
        <f t="shared" si="38"/>
        <v>591.85495242057971</v>
      </c>
      <c r="BS58">
        <f t="shared" si="39"/>
        <v>0.7654115410846114</v>
      </c>
      <c r="BT58">
        <f t="shared" si="40"/>
        <v>0.85888341025937354</v>
      </c>
      <c r="BU58">
        <f t="shared" si="41"/>
        <v>0.26921249777804818</v>
      </c>
      <c r="BV58">
        <f t="shared" si="42"/>
        <v>0.87344753873101899</v>
      </c>
      <c r="BW58">
        <f t="shared" si="43"/>
        <v>0.27253341883336663</v>
      </c>
      <c r="BX58">
        <f t="shared" si="44"/>
        <v>0.58810189441362615</v>
      </c>
      <c r="BY58">
        <f t="shared" si="45"/>
        <v>0.41189810558637385</v>
      </c>
      <c r="DH58">
        <f t="shared" si="46"/>
        <v>399.95400000000001</v>
      </c>
      <c r="DI58">
        <f t="shared" si="47"/>
        <v>336.55385130419006</v>
      </c>
      <c r="DJ58">
        <f t="shared" si="48"/>
        <v>0.84148139862131666</v>
      </c>
      <c r="DK58">
        <f t="shared" si="49"/>
        <v>0.19296279724263338</v>
      </c>
      <c r="DL58" t="s">
        <v>389</v>
      </c>
      <c r="DM58">
        <v>2</v>
      </c>
      <c r="DN58" t="b">
        <v>1</v>
      </c>
      <c r="DO58">
        <v>1598376924.0999999</v>
      </c>
      <c r="DP58">
        <v>394.24700000000001</v>
      </c>
      <c r="DQ58">
        <v>413.02600000000001</v>
      </c>
      <c r="DR58">
        <v>19.061</v>
      </c>
      <c r="DS58">
        <v>16.773</v>
      </c>
      <c r="DT58">
        <v>394.45699999999999</v>
      </c>
      <c r="DU58">
        <v>19.062999999999999</v>
      </c>
      <c r="DV58">
        <v>499.97</v>
      </c>
      <c r="DW58">
        <v>100.566</v>
      </c>
      <c r="DX58">
        <v>9.9738400000000005E-2</v>
      </c>
      <c r="DY58">
        <v>24.332699999999999</v>
      </c>
      <c r="DZ58">
        <v>23.4115</v>
      </c>
      <c r="EA58">
        <v>999.9</v>
      </c>
      <c r="EB58">
        <v>0</v>
      </c>
      <c r="EC58">
        <v>0</v>
      </c>
      <c r="ED58">
        <v>10012.5</v>
      </c>
      <c r="EE58">
        <v>0</v>
      </c>
      <c r="EF58">
        <v>34.741999999999997</v>
      </c>
      <c r="EG58">
        <v>-18.7438</v>
      </c>
      <c r="EH58">
        <v>401.94400000000002</v>
      </c>
      <c r="EI58">
        <v>420.072</v>
      </c>
      <c r="EJ58">
        <v>2.2887300000000002</v>
      </c>
      <c r="EK58">
        <v>413.02600000000001</v>
      </c>
      <c r="EL58">
        <v>16.773</v>
      </c>
      <c r="EM58">
        <v>1.9169499999999999</v>
      </c>
      <c r="EN58">
        <v>1.6867799999999999</v>
      </c>
      <c r="EO58">
        <v>16.7745</v>
      </c>
      <c r="EP58">
        <v>14.7753</v>
      </c>
      <c r="EQ58">
        <v>399.95400000000001</v>
      </c>
      <c r="ER58">
        <v>0.95000300000000004</v>
      </c>
      <c r="ES58">
        <v>4.9996499999999999E-2</v>
      </c>
      <c r="ET58">
        <v>0</v>
      </c>
      <c r="EU58">
        <v>864.39400000000001</v>
      </c>
      <c r="EV58">
        <v>4.9998699999999996</v>
      </c>
      <c r="EW58">
        <v>3673.04</v>
      </c>
      <c r="EX58">
        <v>2942.71</v>
      </c>
      <c r="EY58">
        <v>40.375</v>
      </c>
      <c r="EZ58">
        <v>43.436999999999998</v>
      </c>
      <c r="FA58">
        <v>42.311999999999998</v>
      </c>
      <c r="FB58">
        <v>43.686999999999998</v>
      </c>
      <c r="FC58">
        <v>42.811999999999998</v>
      </c>
      <c r="FD58">
        <v>375.21</v>
      </c>
      <c r="FE58">
        <v>19.75</v>
      </c>
      <c r="FF58">
        <v>0</v>
      </c>
      <c r="FG58">
        <v>298.90000009536698</v>
      </c>
      <c r="FH58">
        <v>0</v>
      </c>
      <c r="FI58">
        <v>864.36450000000002</v>
      </c>
      <c r="FJ58">
        <v>0.98464958305184402</v>
      </c>
      <c r="FK58">
        <v>8.5603418584979103</v>
      </c>
      <c r="FL58">
        <v>3672.77038461538</v>
      </c>
      <c r="FM58">
        <v>15</v>
      </c>
      <c r="FN58">
        <v>1598376946.0999999</v>
      </c>
      <c r="FO58" t="s">
        <v>548</v>
      </c>
      <c r="FP58">
        <v>1598376946.0999999</v>
      </c>
      <c r="FQ58">
        <v>1598376946.0999999</v>
      </c>
      <c r="FR58">
        <v>41</v>
      </c>
      <c r="FS58">
        <v>-3.5000000000000003E-2</v>
      </c>
      <c r="FT58">
        <v>0</v>
      </c>
      <c r="FU58">
        <v>-0.21</v>
      </c>
      <c r="FV58">
        <v>-2E-3</v>
      </c>
      <c r="FW58">
        <v>413</v>
      </c>
      <c r="FX58">
        <v>17</v>
      </c>
      <c r="FY58">
        <v>0.13</v>
      </c>
      <c r="FZ58">
        <v>0.03</v>
      </c>
      <c r="GA58">
        <v>394.29570000000001</v>
      </c>
      <c r="GB58">
        <v>-1.17293233076255E-2</v>
      </c>
      <c r="GC58">
        <v>1.7242679606148101E-2</v>
      </c>
      <c r="GD58">
        <v>1</v>
      </c>
      <c r="GE58">
        <v>19.060025</v>
      </c>
      <c r="GF58">
        <v>-5.3368421052674298E-3</v>
      </c>
      <c r="GG58">
        <v>1.0353139620425101E-3</v>
      </c>
      <c r="GH58">
        <v>1</v>
      </c>
      <c r="GI58">
        <v>2</v>
      </c>
      <c r="GJ58">
        <v>2</v>
      </c>
      <c r="GK58" t="s">
        <v>391</v>
      </c>
      <c r="GL58">
        <v>2.9295</v>
      </c>
      <c r="GM58">
        <v>2.67164</v>
      </c>
      <c r="GN58">
        <v>8.8900699999999999E-2</v>
      </c>
      <c r="GO58">
        <v>9.0665099999999998E-2</v>
      </c>
      <c r="GP58">
        <v>8.7453500000000003E-2</v>
      </c>
      <c r="GQ58">
        <v>7.8960100000000005E-2</v>
      </c>
      <c r="GR58">
        <v>28813.1</v>
      </c>
      <c r="GS58">
        <v>29959.200000000001</v>
      </c>
      <c r="GT58">
        <v>28476</v>
      </c>
      <c r="GU58">
        <v>29075.8</v>
      </c>
      <c r="GV58">
        <v>39884.9</v>
      </c>
      <c r="GW58">
        <v>38574.1</v>
      </c>
      <c r="GX58">
        <v>47709.8</v>
      </c>
      <c r="GY58">
        <v>45711.7</v>
      </c>
      <c r="GZ58">
        <v>1.93283</v>
      </c>
      <c r="HA58">
        <v>2.69278</v>
      </c>
      <c r="HB58">
        <v>8.4526799999999999E-2</v>
      </c>
      <c r="HC58">
        <v>0</v>
      </c>
      <c r="HD58">
        <v>100</v>
      </c>
      <c r="HE58">
        <v>100</v>
      </c>
      <c r="HF58">
        <v>-0.21</v>
      </c>
      <c r="HG58">
        <v>-2E-3</v>
      </c>
      <c r="HH58">
        <v>-0.17439999999999101</v>
      </c>
      <c r="HI58">
        <v>0</v>
      </c>
      <c r="HJ58">
        <v>0</v>
      </c>
      <c r="HK58">
        <v>0</v>
      </c>
      <c r="HL58">
        <v>-1.35000000000218E-3</v>
      </c>
      <c r="HM58">
        <v>0</v>
      </c>
      <c r="HN58">
        <v>0</v>
      </c>
      <c r="HO58">
        <v>0</v>
      </c>
      <c r="HP58">
        <v>-1</v>
      </c>
      <c r="HQ58">
        <v>-1</v>
      </c>
      <c r="HR58">
        <v>-1</v>
      </c>
      <c r="HS58">
        <v>-1</v>
      </c>
      <c r="HT58">
        <v>4.7</v>
      </c>
      <c r="HU58">
        <v>4.5999999999999996</v>
      </c>
      <c r="HV58">
        <v>0.153809</v>
      </c>
      <c r="HW58">
        <v>4.99878</v>
      </c>
      <c r="HX58">
        <v>2.6025399999999999</v>
      </c>
      <c r="HY58">
        <v>2.9382299999999999</v>
      </c>
      <c r="HZ58">
        <v>2.6025399999999999</v>
      </c>
      <c r="IA58">
        <v>2.4365199999999998</v>
      </c>
      <c r="IB58">
        <v>32.310699999999997</v>
      </c>
      <c r="IC58">
        <v>24.148800000000001</v>
      </c>
      <c r="ID58">
        <v>2</v>
      </c>
      <c r="IE58">
        <v>473.69799999999998</v>
      </c>
      <c r="IF58">
        <v>1286.55</v>
      </c>
      <c r="IG58">
        <v>22</v>
      </c>
      <c r="IH58">
        <v>27.2898</v>
      </c>
      <c r="II58">
        <v>30.0001</v>
      </c>
      <c r="IJ58">
        <v>27.546199999999999</v>
      </c>
      <c r="IK58">
        <v>27.568100000000001</v>
      </c>
      <c r="IL58">
        <v>-1</v>
      </c>
      <c r="IM58">
        <v>3.8978199999999998</v>
      </c>
      <c r="IN58">
        <v>51.2607</v>
      </c>
      <c r="IO58">
        <v>22</v>
      </c>
      <c r="IP58">
        <v>400</v>
      </c>
      <c r="IQ58">
        <v>16.275500000000001</v>
      </c>
      <c r="IR58">
        <v>101.255</v>
      </c>
      <c r="IS58">
        <v>100.935</v>
      </c>
    </row>
    <row r="59" spans="1:253" x14ac:dyDescent="0.35">
      <c r="A59">
        <v>41</v>
      </c>
      <c r="B59">
        <v>1598377224.0999999</v>
      </c>
      <c r="C59">
        <v>12901</v>
      </c>
      <c r="D59" t="s">
        <v>549</v>
      </c>
      <c r="E59" t="s">
        <v>550</v>
      </c>
      <c r="F59" t="s">
        <v>386</v>
      </c>
      <c r="I59">
        <v>1598377224.0999999</v>
      </c>
      <c r="J59">
        <f t="shared" si="0"/>
        <v>1.9301872751710148E-3</v>
      </c>
      <c r="K59">
        <f t="shared" si="1"/>
        <v>1.9301872751710147</v>
      </c>
      <c r="L59">
        <f t="shared" si="2"/>
        <v>14.852541247180071</v>
      </c>
      <c r="M59">
        <f t="shared" si="3"/>
        <v>394.036</v>
      </c>
      <c r="N59">
        <f t="shared" si="4"/>
        <v>247.25658054858403</v>
      </c>
      <c r="O59">
        <f t="shared" si="5"/>
        <v>24.890768507474352</v>
      </c>
      <c r="P59">
        <f t="shared" si="6"/>
        <v>39.666725301509196</v>
      </c>
      <c r="Q59">
        <f t="shared" si="7"/>
        <v>0.17337000809089842</v>
      </c>
      <c r="R59">
        <f t="shared" si="8"/>
        <v>2.940162193754273</v>
      </c>
      <c r="S59">
        <f t="shared" si="9"/>
        <v>0.16788433607825515</v>
      </c>
      <c r="T59">
        <f t="shared" si="10"/>
        <v>0.10540611684064714</v>
      </c>
      <c r="U59">
        <f t="shared" si="11"/>
        <v>77.180428534548</v>
      </c>
      <c r="V59">
        <f t="shared" si="12"/>
        <v>24.297744851279482</v>
      </c>
      <c r="W59">
        <f t="shared" si="13"/>
        <v>24.297744851279482</v>
      </c>
      <c r="X59">
        <f t="shared" si="14"/>
        <v>3.0489618409511929</v>
      </c>
      <c r="Y59">
        <f t="shared" si="15"/>
        <v>62.800548487725784</v>
      </c>
      <c r="Z59">
        <f t="shared" si="16"/>
        <v>1.9201370392578001</v>
      </c>
      <c r="AA59">
        <f t="shared" si="17"/>
        <v>3.0575163521590678</v>
      </c>
      <c r="AB59">
        <f t="shared" si="18"/>
        <v>1.1288248016933928</v>
      </c>
      <c r="AC59">
        <f t="shared" si="19"/>
        <v>-85.121258835041758</v>
      </c>
      <c r="AD59">
        <f t="shared" si="20"/>
        <v>7.4111597546813774</v>
      </c>
      <c r="AE59">
        <f t="shared" si="21"/>
        <v>0.5295456289435313</v>
      </c>
      <c r="AF59">
        <f t="shared" si="22"/>
        <v>-1.2491686884263942E-4</v>
      </c>
      <c r="AG59">
        <f t="shared" si="23"/>
        <v>14.811539308857682</v>
      </c>
      <c r="AH59">
        <f t="shared" si="24"/>
        <v>1.930778383554588</v>
      </c>
      <c r="AI59">
        <f t="shared" si="25"/>
        <v>14.852541247180071</v>
      </c>
      <c r="AJ59">
        <v>419.75777390476202</v>
      </c>
      <c r="AK59">
        <v>401.633509090909</v>
      </c>
      <c r="AL59">
        <v>-1.1721236509911E-4</v>
      </c>
      <c r="AM59">
        <v>67.05</v>
      </c>
      <c r="AN59">
        <f t="shared" si="26"/>
        <v>1.9301872751710147</v>
      </c>
      <c r="AO59">
        <v>16.800495169523799</v>
      </c>
      <c r="AP59">
        <v>19.0721951515151</v>
      </c>
      <c r="AQ59">
        <v>1.33320410930348E-6</v>
      </c>
      <c r="AR59">
        <v>78.430000000000007</v>
      </c>
      <c r="AS59">
        <v>18</v>
      </c>
      <c r="AT59">
        <v>4</v>
      </c>
      <c r="AU59">
        <f t="shared" si="27"/>
        <v>1</v>
      </c>
      <c r="AV59">
        <f t="shared" si="28"/>
        <v>0</v>
      </c>
      <c r="AW59">
        <f t="shared" si="29"/>
        <v>53671.980669109493</v>
      </c>
      <c r="AX59" t="s">
        <v>430</v>
      </c>
      <c r="AY59">
        <v>8242.0300000000007</v>
      </c>
      <c r="AZ59">
        <v>624.05461538461498</v>
      </c>
      <c r="BA59">
        <v>3234.34</v>
      </c>
      <c r="BB59">
        <f t="shared" si="30"/>
        <v>0.80705348992851245</v>
      </c>
      <c r="BC59">
        <v>-2.02953653224708</v>
      </c>
      <c r="BD59" t="s">
        <v>551</v>
      </c>
      <c r="BE59">
        <v>8244.7999999999993</v>
      </c>
      <c r="BF59">
        <v>864.96684615384595</v>
      </c>
      <c r="BG59">
        <v>2523.15</v>
      </c>
      <c r="BH59">
        <f t="shared" si="31"/>
        <v>0.65718770340493204</v>
      </c>
      <c r="BI59">
        <v>0.5</v>
      </c>
      <c r="BJ59">
        <f t="shared" si="32"/>
        <v>336.57233426727396</v>
      </c>
      <c r="BK59">
        <f t="shared" si="33"/>
        <v>14.852541247180071</v>
      </c>
      <c r="BL59">
        <f t="shared" si="34"/>
        <v>110.59559969337344</v>
      </c>
      <c r="BM59">
        <f t="shared" si="35"/>
        <v>5.0158839751876329E-2</v>
      </c>
      <c r="BN59">
        <f t="shared" si="36"/>
        <v>0.28186592156629608</v>
      </c>
      <c r="BO59">
        <f t="shared" si="37"/>
        <v>591.8659581018112</v>
      </c>
      <c r="BP59" t="s">
        <v>388</v>
      </c>
      <c r="BQ59">
        <v>0</v>
      </c>
      <c r="BR59">
        <f t="shared" si="38"/>
        <v>591.8659581018112</v>
      </c>
      <c r="BS59">
        <f t="shared" si="39"/>
        <v>0.76542577409119106</v>
      </c>
      <c r="BT59">
        <f t="shared" si="40"/>
        <v>0.85859102952892741</v>
      </c>
      <c r="BU59">
        <f t="shared" si="41"/>
        <v>0.26913793237837269</v>
      </c>
      <c r="BV59">
        <f t="shared" si="42"/>
        <v>0.8731436910853102</v>
      </c>
      <c r="BW59">
        <f t="shared" si="43"/>
        <v>0.27245679885871599</v>
      </c>
      <c r="BX59">
        <f t="shared" si="44"/>
        <v>0.58750321422073803</v>
      </c>
      <c r="BY59">
        <f t="shared" si="45"/>
        <v>0.41249678577926197</v>
      </c>
      <c r="DH59">
        <f t="shared" si="46"/>
        <v>399.976</v>
      </c>
      <c r="DI59">
        <f t="shared" si="47"/>
        <v>336.57233426727396</v>
      </c>
      <c r="DJ59">
        <f t="shared" si="48"/>
        <v>0.84148132454765778</v>
      </c>
      <c r="DK59">
        <f t="shared" si="49"/>
        <v>0.19296264909531571</v>
      </c>
      <c r="DL59" t="s">
        <v>389</v>
      </c>
      <c r="DM59">
        <v>2</v>
      </c>
      <c r="DN59" t="b">
        <v>1</v>
      </c>
      <c r="DO59">
        <v>1598377224.0999999</v>
      </c>
      <c r="DP59">
        <v>394.036</v>
      </c>
      <c r="DQ59">
        <v>412.72</v>
      </c>
      <c r="DR59">
        <v>19.074000000000002</v>
      </c>
      <c r="DS59">
        <v>16.801600000000001</v>
      </c>
      <c r="DT59">
        <v>394.185</v>
      </c>
      <c r="DU59">
        <v>19.074999999999999</v>
      </c>
      <c r="DV59">
        <v>500.07499999999999</v>
      </c>
      <c r="DW59">
        <v>100.568</v>
      </c>
      <c r="DX59">
        <v>9.9769700000000003E-2</v>
      </c>
      <c r="DY59">
        <v>24.3445</v>
      </c>
      <c r="DZ59">
        <v>23.4284</v>
      </c>
      <c r="EA59">
        <v>999.9</v>
      </c>
      <c r="EB59">
        <v>0</v>
      </c>
      <c r="EC59">
        <v>0</v>
      </c>
      <c r="ED59">
        <v>10003.799999999999</v>
      </c>
      <c r="EE59">
        <v>0</v>
      </c>
      <c r="EF59">
        <v>42.950499999999998</v>
      </c>
      <c r="EG59">
        <v>-18.744499999999999</v>
      </c>
      <c r="EH59">
        <v>401.63499999999999</v>
      </c>
      <c r="EI59">
        <v>419.77199999999999</v>
      </c>
      <c r="EJ59">
        <v>2.2715900000000002</v>
      </c>
      <c r="EK59">
        <v>412.72</v>
      </c>
      <c r="EL59">
        <v>16.801600000000001</v>
      </c>
      <c r="EM59">
        <v>1.91814</v>
      </c>
      <c r="EN59">
        <v>1.6897</v>
      </c>
      <c r="EO59">
        <v>16.784400000000002</v>
      </c>
      <c r="EP59">
        <v>14.802099999999999</v>
      </c>
      <c r="EQ59">
        <v>399.976</v>
      </c>
      <c r="ER59">
        <v>0.95000300000000004</v>
      </c>
      <c r="ES59">
        <v>4.9996499999999999E-2</v>
      </c>
      <c r="ET59">
        <v>0</v>
      </c>
      <c r="EU59">
        <v>864.94799999999998</v>
      </c>
      <c r="EV59">
        <v>4.9998699999999996</v>
      </c>
      <c r="EW59">
        <v>3799.69</v>
      </c>
      <c r="EX59">
        <v>2942.87</v>
      </c>
      <c r="EY59">
        <v>40.311999999999998</v>
      </c>
      <c r="EZ59">
        <v>43.375</v>
      </c>
      <c r="FA59">
        <v>42.311999999999998</v>
      </c>
      <c r="FB59">
        <v>43.686999999999998</v>
      </c>
      <c r="FC59">
        <v>42.811999999999998</v>
      </c>
      <c r="FD59">
        <v>375.23</v>
      </c>
      <c r="FE59">
        <v>19.75</v>
      </c>
      <c r="FF59">
        <v>0</v>
      </c>
      <c r="FG59">
        <v>298.90000009536698</v>
      </c>
      <c r="FH59">
        <v>0</v>
      </c>
      <c r="FI59">
        <v>864.96684615384595</v>
      </c>
      <c r="FJ59">
        <v>-0.464683769897141</v>
      </c>
      <c r="FK59">
        <v>-154.90051301028001</v>
      </c>
      <c r="FL59">
        <v>3834.8207692307701</v>
      </c>
      <c r="FM59">
        <v>15</v>
      </c>
      <c r="FN59">
        <v>1598377246.0999999</v>
      </c>
      <c r="FO59" t="s">
        <v>552</v>
      </c>
      <c r="FP59">
        <v>1598377244.0999999</v>
      </c>
      <c r="FQ59">
        <v>1598377246.0999999</v>
      </c>
      <c r="FR59">
        <v>42</v>
      </c>
      <c r="FS59">
        <v>6.0999999999999999E-2</v>
      </c>
      <c r="FT59">
        <v>1E-3</v>
      </c>
      <c r="FU59">
        <v>-0.14899999999999999</v>
      </c>
      <c r="FV59">
        <v>-1E-3</v>
      </c>
      <c r="FW59">
        <v>413</v>
      </c>
      <c r="FX59">
        <v>17</v>
      </c>
      <c r="FY59">
        <v>0.06</v>
      </c>
      <c r="FZ59">
        <v>0.03</v>
      </c>
      <c r="GA59">
        <v>393.98325</v>
      </c>
      <c r="GB59">
        <v>1.1413533834780601E-2</v>
      </c>
      <c r="GC59">
        <v>1.50362063034473E-2</v>
      </c>
      <c r="GD59">
        <v>1</v>
      </c>
      <c r="GE59">
        <v>19.072054999999999</v>
      </c>
      <c r="GF59">
        <v>-1.6691729323184599E-4</v>
      </c>
      <c r="GG59">
        <v>7.3788549247153401E-4</v>
      </c>
      <c r="GH59">
        <v>1</v>
      </c>
      <c r="GI59">
        <v>2</v>
      </c>
      <c r="GJ59">
        <v>2</v>
      </c>
      <c r="GK59" t="s">
        <v>391</v>
      </c>
      <c r="GL59">
        <v>2.9297800000000001</v>
      </c>
      <c r="GM59">
        <v>2.6715900000000001</v>
      </c>
      <c r="GN59">
        <v>8.8855100000000006E-2</v>
      </c>
      <c r="GO59">
        <v>9.0615000000000001E-2</v>
      </c>
      <c r="GP59">
        <v>8.7494699999999995E-2</v>
      </c>
      <c r="GQ59">
        <v>7.9060400000000003E-2</v>
      </c>
      <c r="GR59">
        <v>28815.599999999999</v>
      </c>
      <c r="GS59">
        <v>29962.1</v>
      </c>
      <c r="GT59">
        <v>28477</v>
      </c>
      <c r="GU59">
        <v>29077.1</v>
      </c>
      <c r="GV59">
        <v>39884.6</v>
      </c>
      <c r="GW59">
        <v>38571.300000000003</v>
      </c>
      <c r="GX59">
        <v>47711.7</v>
      </c>
      <c r="GY59">
        <v>45713.4</v>
      </c>
      <c r="GZ59">
        <v>1.9332499999999999</v>
      </c>
      <c r="HA59">
        <v>2.6909700000000001</v>
      </c>
      <c r="HB59">
        <v>8.44747E-2</v>
      </c>
      <c r="HC59">
        <v>0</v>
      </c>
      <c r="HD59">
        <v>100</v>
      </c>
      <c r="HE59">
        <v>100</v>
      </c>
      <c r="HF59">
        <v>-0.14899999999999999</v>
      </c>
      <c r="HG59">
        <v>-1E-3</v>
      </c>
      <c r="HH59">
        <v>-0.20959999999996601</v>
      </c>
      <c r="HI59">
        <v>0</v>
      </c>
      <c r="HJ59">
        <v>0</v>
      </c>
      <c r="HK59">
        <v>0</v>
      </c>
      <c r="HL59">
        <v>-1.8400000000014E-3</v>
      </c>
      <c r="HM59">
        <v>0</v>
      </c>
      <c r="HN59">
        <v>0</v>
      </c>
      <c r="HO59">
        <v>0</v>
      </c>
      <c r="HP59">
        <v>-1</v>
      </c>
      <c r="HQ59">
        <v>-1</v>
      </c>
      <c r="HR59">
        <v>-1</v>
      </c>
      <c r="HS59">
        <v>-1</v>
      </c>
      <c r="HT59">
        <v>4.5999999999999996</v>
      </c>
      <c r="HU59">
        <v>4.5999999999999996</v>
      </c>
      <c r="HV59">
        <v>0.153809</v>
      </c>
      <c r="HW59">
        <v>4.99878</v>
      </c>
      <c r="HX59">
        <v>2.6025399999999999</v>
      </c>
      <c r="HY59">
        <v>2.9394499999999999</v>
      </c>
      <c r="HZ59">
        <v>2.6025399999999999</v>
      </c>
      <c r="IA59">
        <v>2.4304199999999998</v>
      </c>
      <c r="IB59">
        <v>32.310699999999997</v>
      </c>
      <c r="IC59">
        <v>24.148800000000001</v>
      </c>
      <c r="ID59">
        <v>2</v>
      </c>
      <c r="IE59">
        <v>473.935</v>
      </c>
      <c r="IF59">
        <v>1284.01</v>
      </c>
      <c r="IG59">
        <v>21.9999</v>
      </c>
      <c r="IH59">
        <v>27.2851</v>
      </c>
      <c r="II59">
        <v>30.0001</v>
      </c>
      <c r="IJ59">
        <v>27.543900000000001</v>
      </c>
      <c r="IK59">
        <v>27.567499999999999</v>
      </c>
      <c r="IL59">
        <v>-1</v>
      </c>
      <c r="IM59">
        <v>3.8978199999999998</v>
      </c>
      <c r="IN59">
        <v>51.2607</v>
      </c>
      <c r="IO59">
        <v>22</v>
      </c>
      <c r="IP59">
        <v>400</v>
      </c>
      <c r="IQ59">
        <v>16.275500000000001</v>
      </c>
      <c r="IR59">
        <v>101.259</v>
      </c>
      <c r="IS59">
        <v>100.93899999999999</v>
      </c>
    </row>
    <row r="60" spans="1:253" x14ac:dyDescent="0.35">
      <c r="A60">
        <v>42</v>
      </c>
      <c r="B60">
        <v>1598377524.0999999</v>
      </c>
      <c r="C60">
        <v>13201</v>
      </c>
      <c r="D60" t="s">
        <v>553</v>
      </c>
      <c r="E60" t="s">
        <v>554</v>
      </c>
      <c r="F60" t="s">
        <v>386</v>
      </c>
      <c r="I60">
        <v>1598377524.0999999</v>
      </c>
      <c r="J60">
        <f t="shared" si="0"/>
        <v>1.9289441435605729E-3</v>
      </c>
      <c r="K60">
        <f t="shared" si="1"/>
        <v>1.9289441435605728</v>
      </c>
      <c r="L60">
        <f t="shared" si="2"/>
        <v>14.763224730584463</v>
      </c>
      <c r="M60">
        <f t="shared" si="3"/>
        <v>393.61700000000002</v>
      </c>
      <c r="N60">
        <f t="shared" si="4"/>
        <v>247.49722519572214</v>
      </c>
      <c r="O60">
        <f t="shared" si="5"/>
        <v>24.914807376230588</v>
      </c>
      <c r="P60">
        <f t="shared" si="6"/>
        <v>39.624249230488999</v>
      </c>
      <c r="Q60">
        <f t="shared" si="7"/>
        <v>0.17314156741426256</v>
      </c>
      <c r="R60">
        <f t="shared" si="8"/>
        <v>2.9358507482821095</v>
      </c>
      <c r="S60">
        <f t="shared" si="9"/>
        <v>0.16766233527636329</v>
      </c>
      <c r="T60">
        <f t="shared" si="10"/>
        <v>0.10526680263646612</v>
      </c>
      <c r="U60">
        <f t="shared" si="11"/>
        <v>77.180235571898905</v>
      </c>
      <c r="V60">
        <f t="shared" si="12"/>
        <v>24.309303223299413</v>
      </c>
      <c r="W60">
        <f t="shared" si="13"/>
        <v>24.309303223299413</v>
      </c>
      <c r="X60">
        <f t="shared" si="14"/>
        <v>3.0510746581959118</v>
      </c>
      <c r="Y60">
        <f t="shared" si="15"/>
        <v>62.802982641131791</v>
      </c>
      <c r="Z60">
        <f t="shared" si="16"/>
        <v>1.9215118870925998</v>
      </c>
      <c r="AA60">
        <f t="shared" si="17"/>
        <v>3.0595869913893816</v>
      </c>
      <c r="AB60">
        <f t="shared" si="18"/>
        <v>1.129562771103312</v>
      </c>
      <c r="AC60">
        <f t="shared" si="19"/>
        <v>-85.06643673102127</v>
      </c>
      <c r="AD60">
        <f t="shared" si="20"/>
        <v>7.3593975516256727</v>
      </c>
      <c r="AE60">
        <f t="shared" si="21"/>
        <v>0.52668005794934503</v>
      </c>
      <c r="AF60">
        <f t="shared" si="22"/>
        <v>-1.2354954734306034E-4</v>
      </c>
      <c r="AG60">
        <f t="shared" si="23"/>
        <v>14.782550171075803</v>
      </c>
      <c r="AH60">
        <f t="shared" si="24"/>
        <v>1.9251363480849784</v>
      </c>
      <c r="AI60">
        <f t="shared" si="25"/>
        <v>14.763224730584463</v>
      </c>
      <c r="AJ60">
        <v>419.32062436377697</v>
      </c>
      <c r="AK60">
        <v>401.30172727272702</v>
      </c>
      <c r="AL60">
        <v>2.2876482143316301E-4</v>
      </c>
      <c r="AM60">
        <v>67.049317106260304</v>
      </c>
      <c r="AN60">
        <f t="shared" si="26"/>
        <v>1.9289441435605728</v>
      </c>
      <c r="AO60">
        <v>16.820925144285699</v>
      </c>
      <c r="AP60">
        <v>19.091260606060601</v>
      </c>
      <c r="AQ60">
        <v>6.0108548167796997E-6</v>
      </c>
      <c r="AR60">
        <v>78.430000000000007</v>
      </c>
      <c r="AS60">
        <v>18</v>
      </c>
      <c r="AT60">
        <v>4</v>
      </c>
      <c r="AU60">
        <f t="shared" si="27"/>
        <v>1</v>
      </c>
      <c r="AV60">
        <f t="shared" si="28"/>
        <v>0</v>
      </c>
      <c r="AW60">
        <f t="shared" si="29"/>
        <v>53543.718430451656</v>
      </c>
      <c r="AX60" t="s">
        <v>430</v>
      </c>
      <c r="AY60">
        <v>8242.0300000000007</v>
      </c>
      <c r="AZ60">
        <v>624.05461538461498</v>
      </c>
      <c r="BA60">
        <v>3234.34</v>
      </c>
      <c r="BB60">
        <f t="shared" si="30"/>
        <v>0.80705348992851245</v>
      </c>
      <c r="BC60">
        <v>-2.02953653224708</v>
      </c>
      <c r="BD60" t="s">
        <v>555</v>
      </c>
      <c r="BE60">
        <v>8244.9699999999993</v>
      </c>
      <c r="BF60">
        <v>865.51926923076905</v>
      </c>
      <c r="BG60">
        <v>2525.41</v>
      </c>
      <c r="BH60">
        <f t="shared" si="31"/>
        <v>0.65727574166936487</v>
      </c>
      <c r="BI60">
        <v>0.5</v>
      </c>
      <c r="BJ60">
        <f t="shared" si="32"/>
        <v>336.57149278594943</v>
      </c>
      <c r="BK60">
        <f t="shared" si="33"/>
        <v>14.763224730584463</v>
      </c>
      <c r="BL60">
        <f t="shared" si="34"/>
        <v>110.6101387728251</v>
      </c>
      <c r="BM60">
        <f t="shared" si="35"/>
        <v>4.9893593553721721E-2</v>
      </c>
      <c r="BN60">
        <f t="shared" si="36"/>
        <v>0.28071877437722997</v>
      </c>
      <c r="BO60">
        <f t="shared" si="37"/>
        <v>591.99022955422708</v>
      </c>
      <c r="BP60" t="s">
        <v>388</v>
      </c>
      <c r="BQ60">
        <v>0</v>
      </c>
      <c r="BR60">
        <f t="shared" si="38"/>
        <v>591.99022955422708</v>
      </c>
      <c r="BS60">
        <f t="shared" si="39"/>
        <v>0.765586487123189</v>
      </c>
      <c r="BT60">
        <f t="shared" si="40"/>
        <v>0.85852578738580043</v>
      </c>
      <c r="BU60">
        <f t="shared" si="41"/>
        <v>0.26829529077840497</v>
      </c>
      <c r="BV60">
        <f t="shared" si="42"/>
        <v>0.87300393403572008</v>
      </c>
      <c r="BW60">
        <f t="shared" si="43"/>
        <v>0.27159099314516455</v>
      </c>
      <c r="BX60">
        <f t="shared" si="44"/>
        <v>0.58720688957559697</v>
      </c>
      <c r="BY60">
        <f t="shared" si="45"/>
        <v>0.41279311042440303</v>
      </c>
      <c r="DH60">
        <f t="shared" si="46"/>
        <v>399.97500000000002</v>
      </c>
      <c r="DI60">
        <f t="shared" si="47"/>
        <v>336.57149278594943</v>
      </c>
      <c r="DJ60">
        <f t="shared" si="48"/>
        <v>0.84148132454765778</v>
      </c>
      <c r="DK60">
        <f t="shared" si="49"/>
        <v>0.19296264909531571</v>
      </c>
      <c r="DL60" t="s">
        <v>389</v>
      </c>
      <c r="DM60">
        <v>2</v>
      </c>
      <c r="DN60" t="b">
        <v>1</v>
      </c>
      <c r="DO60">
        <v>1598377524.0999999</v>
      </c>
      <c r="DP60">
        <v>393.61700000000002</v>
      </c>
      <c r="DQ60">
        <v>412.26400000000001</v>
      </c>
      <c r="DR60">
        <v>19.087800000000001</v>
      </c>
      <c r="DS60">
        <v>16.821899999999999</v>
      </c>
      <c r="DT60">
        <v>393.78699999999998</v>
      </c>
      <c r="DU60">
        <v>19.090800000000002</v>
      </c>
      <c r="DV60">
        <v>500.03699999999998</v>
      </c>
      <c r="DW60">
        <v>100.56699999999999</v>
      </c>
      <c r="DX60">
        <v>0.10001699999999999</v>
      </c>
      <c r="DY60">
        <v>24.355799999999999</v>
      </c>
      <c r="DZ60">
        <v>23.456499999999998</v>
      </c>
      <c r="EA60">
        <v>999.9</v>
      </c>
      <c r="EB60">
        <v>0</v>
      </c>
      <c r="EC60">
        <v>0</v>
      </c>
      <c r="ED60">
        <v>9979.3799999999992</v>
      </c>
      <c r="EE60">
        <v>0</v>
      </c>
      <c r="EF60">
        <v>38.046300000000002</v>
      </c>
      <c r="EG60">
        <v>-18.626300000000001</v>
      </c>
      <c r="EH60">
        <v>401.29899999999998</v>
      </c>
      <c r="EI60">
        <v>419.31799999999998</v>
      </c>
      <c r="EJ60">
        <v>2.2683499999999999</v>
      </c>
      <c r="EK60">
        <v>412.26400000000001</v>
      </c>
      <c r="EL60">
        <v>16.821899999999999</v>
      </c>
      <c r="EM60">
        <v>1.9198599999999999</v>
      </c>
      <c r="EN60">
        <v>1.69173</v>
      </c>
      <c r="EO60">
        <v>16.798400000000001</v>
      </c>
      <c r="EP60">
        <v>14.8208</v>
      </c>
      <c r="EQ60">
        <v>399.97500000000002</v>
      </c>
      <c r="ER60">
        <v>0.95000300000000004</v>
      </c>
      <c r="ES60">
        <v>4.9996499999999999E-2</v>
      </c>
      <c r="ET60">
        <v>0</v>
      </c>
      <c r="EU60">
        <v>865.65</v>
      </c>
      <c r="EV60">
        <v>4.9998699999999996</v>
      </c>
      <c r="EW60">
        <v>3761.83</v>
      </c>
      <c r="EX60">
        <v>2942.87</v>
      </c>
      <c r="EY60">
        <v>40.311999999999998</v>
      </c>
      <c r="EZ60">
        <v>43.375</v>
      </c>
      <c r="FA60">
        <v>42.311999999999998</v>
      </c>
      <c r="FB60">
        <v>43.686999999999998</v>
      </c>
      <c r="FC60">
        <v>42.811999999999998</v>
      </c>
      <c r="FD60">
        <v>375.23</v>
      </c>
      <c r="FE60">
        <v>19.75</v>
      </c>
      <c r="FF60">
        <v>0</v>
      </c>
      <c r="FG60">
        <v>298.90000009536698</v>
      </c>
      <c r="FH60">
        <v>0</v>
      </c>
      <c r="FI60">
        <v>865.51926923076905</v>
      </c>
      <c r="FJ60">
        <v>0.47217093105661601</v>
      </c>
      <c r="FK60">
        <v>7.8129914718897897</v>
      </c>
      <c r="FL60">
        <v>3761.1811538461502</v>
      </c>
      <c r="FM60">
        <v>15</v>
      </c>
      <c r="FN60">
        <v>1598377545.0999999</v>
      </c>
      <c r="FO60" t="s">
        <v>556</v>
      </c>
      <c r="FP60">
        <v>1598377545.0999999</v>
      </c>
      <c r="FQ60">
        <v>1598377543.0999999</v>
      </c>
      <c r="FR60">
        <v>43</v>
      </c>
      <c r="FS60">
        <v>-0.02</v>
      </c>
      <c r="FT60">
        <v>-2E-3</v>
      </c>
      <c r="FU60">
        <v>-0.17</v>
      </c>
      <c r="FV60">
        <v>-3.0000000000000001E-3</v>
      </c>
      <c r="FW60">
        <v>412</v>
      </c>
      <c r="FX60">
        <v>17</v>
      </c>
      <c r="FY60">
        <v>7.0000000000000007E-2</v>
      </c>
      <c r="FZ60">
        <v>0.04</v>
      </c>
      <c r="GA60">
        <v>393.65114999999997</v>
      </c>
      <c r="GB60">
        <v>-0.20485714285717599</v>
      </c>
      <c r="GC60">
        <v>2.3412122928093599E-2</v>
      </c>
      <c r="GD60">
        <v>1</v>
      </c>
      <c r="GE60">
        <v>19.089345000000002</v>
      </c>
      <c r="GF60">
        <v>5.7248120300826197E-3</v>
      </c>
      <c r="GG60">
        <v>8.6166989038732997E-4</v>
      </c>
      <c r="GH60">
        <v>1</v>
      </c>
      <c r="GI60">
        <v>2</v>
      </c>
      <c r="GJ60">
        <v>2</v>
      </c>
      <c r="GK60" t="s">
        <v>391</v>
      </c>
      <c r="GL60">
        <v>2.9296899999999999</v>
      </c>
      <c r="GM60">
        <v>2.6716199999999999</v>
      </c>
      <c r="GN60">
        <v>8.87878E-2</v>
      </c>
      <c r="GO60">
        <v>9.0540399999999993E-2</v>
      </c>
      <c r="GP60">
        <v>8.7548699999999993E-2</v>
      </c>
      <c r="GQ60">
        <v>7.9131999999999994E-2</v>
      </c>
      <c r="GR60">
        <v>28818.1</v>
      </c>
      <c r="GS60">
        <v>29967.5</v>
      </c>
      <c r="GT60">
        <v>28477.3</v>
      </c>
      <c r="GU60">
        <v>29079.9</v>
      </c>
      <c r="GV60">
        <v>39882.800000000003</v>
      </c>
      <c r="GW60">
        <v>38572.199999999997</v>
      </c>
      <c r="GX60">
        <v>47712.4</v>
      </c>
      <c r="GY60">
        <v>45717.9</v>
      </c>
      <c r="GZ60">
        <v>1.93323</v>
      </c>
      <c r="HA60">
        <v>2.6913</v>
      </c>
      <c r="HB60">
        <v>8.2284200000000002E-2</v>
      </c>
      <c r="HC60">
        <v>0</v>
      </c>
      <c r="HD60">
        <v>100</v>
      </c>
      <c r="HE60">
        <v>100</v>
      </c>
      <c r="HF60">
        <v>-0.17</v>
      </c>
      <c r="HG60">
        <v>-3.0000000000000001E-3</v>
      </c>
      <c r="HH60">
        <v>-0.149099999999976</v>
      </c>
      <c r="HI60">
        <v>0</v>
      </c>
      <c r="HJ60">
        <v>0</v>
      </c>
      <c r="HK60">
        <v>0</v>
      </c>
      <c r="HL60">
        <v>-5.5999999999656303E-4</v>
      </c>
      <c r="HM60">
        <v>0</v>
      </c>
      <c r="HN60">
        <v>0</v>
      </c>
      <c r="HO60">
        <v>0</v>
      </c>
      <c r="HP60">
        <v>-1</v>
      </c>
      <c r="HQ60">
        <v>-1</v>
      </c>
      <c r="HR60">
        <v>-1</v>
      </c>
      <c r="HS60">
        <v>-1</v>
      </c>
      <c r="HT60">
        <v>4.7</v>
      </c>
      <c r="HU60">
        <v>4.5999999999999996</v>
      </c>
      <c r="HV60">
        <v>0.153809</v>
      </c>
      <c r="HW60">
        <v>4.99878</v>
      </c>
      <c r="HX60">
        <v>2.6025399999999999</v>
      </c>
      <c r="HY60">
        <v>2.9357899999999999</v>
      </c>
      <c r="HZ60">
        <v>2.6025399999999999</v>
      </c>
      <c r="IA60">
        <v>2.4169900000000002</v>
      </c>
      <c r="IB60">
        <v>32.310699999999997</v>
      </c>
      <c r="IC60">
        <v>24.148800000000001</v>
      </c>
      <c r="ID60">
        <v>2</v>
      </c>
      <c r="IE60">
        <v>473.89699999999999</v>
      </c>
      <c r="IF60">
        <v>1284.42</v>
      </c>
      <c r="IG60">
        <v>22</v>
      </c>
      <c r="IH60">
        <v>27.278199999999998</v>
      </c>
      <c r="II60">
        <v>30</v>
      </c>
      <c r="IJ60">
        <v>27.541</v>
      </c>
      <c r="IK60">
        <v>27.565100000000001</v>
      </c>
      <c r="IL60">
        <v>-1</v>
      </c>
      <c r="IM60">
        <v>3.8978199999999998</v>
      </c>
      <c r="IN60">
        <v>51.2607</v>
      </c>
      <c r="IO60">
        <v>22</v>
      </c>
      <c r="IP60">
        <v>400</v>
      </c>
      <c r="IQ60">
        <v>16.275500000000001</v>
      </c>
      <c r="IR60">
        <v>101.26</v>
      </c>
      <c r="IS60">
        <v>100.949</v>
      </c>
    </row>
    <row r="61" spans="1:253" x14ac:dyDescent="0.35">
      <c r="A61">
        <v>43</v>
      </c>
      <c r="B61">
        <v>1598377824.0999999</v>
      </c>
      <c r="C61">
        <v>13501</v>
      </c>
      <c r="D61" t="s">
        <v>557</v>
      </c>
      <c r="E61" t="s">
        <v>558</v>
      </c>
      <c r="F61" t="s">
        <v>386</v>
      </c>
      <c r="I61">
        <v>1598377824.0999999</v>
      </c>
      <c r="J61">
        <f t="shared" si="0"/>
        <v>1.9124881096676065E-3</v>
      </c>
      <c r="K61">
        <f t="shared" si="1"/>
        <v>1.9124881096676065</v>
      </c>
      <c r="L61">
        <f t="shared" si="2"/>
        <v>14.776372881164837</v>
      </c>
      <c r="M61">
        <f t="shared" si="3"/>
        <v>395.11500000000001</v>
      </c>
      <c r="N61">
        <f t="shared" si="4"/>
        <v>247.6866466509268</v>
      </c>
      <c r="O61">
        <f t="shared" si="5"/>
        <v>24.934633294847298</v>
      </c>
      <c r="P61">
        <f t="shared" si="6"/>
        <v>39.776256683625</v>
      </c>
      <c r="Q61">
        <f t="shared" si="7"/>
        <v>0.17167070490093522</v>
      </c>
      <c r="R61">
        <f t="shared" si="8"/>
        <v>2.9360122474016377</v>
      </c>
      <c r="S61">
        <f t="shared" si="9"/>
        <v>0.16628289829497744</v>
      </c>
      <c r="T61">
        <f t="shared" si="10"/>
        <v>0.1043967987471856</v>
      </c>
      <c r="U61">
        <f t="shared" si="11"/>
        <v>77.182328534834639</v>
      </c>
      <c r="V61">
        <f t="shared" si="12"/>
        <v>24.310596412714201</v>
      </c>
      <c r="W61">
        <f t="shared" si="13"/>
        <v>24.310596412714201</v>
      </c>
      <c r="X61">
        <f t="shared" si="14"/>
        <v>3.0513111268658828</v>
      </c>
      <c r="Y61">
        <f t="shared" si="15"/>
        <v>62.832304743340295</v>
      </c>
      <c r="Z61">
        <f t="shared" si="16"/>
        <v>1.9220635409525</v>
      </c>
      <c r="AA61">
        <f t="shared" si="17"/>
        <v>3.0590371446723394</v>
      </c>
      <c r="AB61">
        <f t="shared" si="18"/>
        <v>1.1292475859133828</v>
      </c>
      <c r="AC61">
        <f t="shared" si="19"/>
        <v>-84.340725636341446</v>
      </c>
      <c r="AD61">
        <f t="shared" si="20"/>
        <v>6.6802493524651494</v>
      </c>
      <c r="AE61">
        <f t="shared" si="21"/>
        <v>0.47804596267412908</v>
      </c>
      <c r="AF61">
        <f t="shared" si="22"/>
        <v>-1.0178636752744552E-4</v>
      </c>
      <c r="AG61">
        <f t="shared" si="23"/>
        <v>14.947309697492472</v>
      </c>
      <c r="AH61">
        <f t="shared" si="24"/>
        <v>1.9105228920884427</v>
      </c>
      <c r="AI61">
        <f t="shared" si="25"/>
        <v>14.776372881164837</v>
      </c>
      <c r="AJ61">
        <v>420.95478282089402</v>
      </c>
      <c r="AK61">
        <v>402.785818181818</v>
      </c>
      <c r="AL61">
        <v>2.44237889302369E-2</v>
      </c>
      <c r="AM61">
        <v>67.048855230921902</v>
      </c>
      <c r="AN61">
        <f t="shared" si="26"/>
        <v>1.9124881096676065</v>
      </c>
      <c r="AO61">
        <v>16.841971007142899</v>
      </c>
      <c r="AP61">
        <v>19.093196969697001</v>
      </c>
      <c r="AQ61">
        <v>-2.1670126651998801E-6</v>
      </c>
      <c r="AR61">
        <v>78.430000000000007</v>
      </c>
      <c r="AS61">
        <v>18</v>
      </c>
      <c r="AT61">
        <v>4</v>
      </c>
      <c r="AU61">
        <f t="shared" si="27"/>
        <v>1</v>
      </c>
      <c r="AV61">
        <f t="shared" si="28"/>
        <v>0</v>
      </c>
      <c r="AW61">
        <f t="shared" si="29"/>
        <v>53549.048261810123</v>
      </c>
      <c r="AX61" t="s">
        <v>430</v>
      </c>
      <c r="AY61">
        <v>8242.0300000000007</v>
      </c>
      <c r="AZ61">
        <v>624.05461538461498</v>
      </c>
      <c r="BA61">
        <v>3234.34</v>
      </c>
      <c r="BB61">
        <f t="shared" si="30"/>
        <v>0.80705348992851245</v>
      </c>
      <c r="BC61">
        <v>-2.02953653224708</v>
      </c>
      <c r="BD61" t="s">
        <v>559</v>
      </c>
      <c r="BE61">
        <v>8245.06</v>
      </c>
      <c r="BF61">
        <v>865.92323076923105</v>
      </c>
      <c r="BG61">
        <v>2526.4</v>
      </c>
      <c r="BH61">
        <f t="shared" si="31"/>
        <v>0.65725014614897437</v>
      </c>
      <c r="BI61">
        <v>0.5</v>
      </c>
      <c r="BJ61">
        <f t="shared" si="32"/>
        <v>336.58073426741731</v>
      </c>
      <c r="BK61">
        <f t="shared" si="33"/>
        <v>14.776372881164837</v>
      </c>
      <c r="BL61">
        <f t="shared" si="34"/>
        <v>110.60886839409457</v>
      </c>
      <c r="BM61">
        <f t="shared" si="35"/>
        <v>4.9931287511124828E-2</v>
      </c>
      <c r="BN61">
        <f t="shared" si="36"/>
        <v>0.28021690943635214</v>
      </c>
      <c r="BO61">
        <f t="shared" si="37"/>
        <v>592.04461343050878</v>
      </c>
      <c r="BP61" t="s">
        <v>388</v>
      </c>
      <c r="BQ61">
        <v>0</v>
      </c>
      <c r="BR61">
        <f t="shared" si="38"/>
        <v>592.04461343050878</v>
      </c>
      <c r="BS61">
        <f t="shared" si="39"/>
        <v>0.76565681862313617</v>
      </c>
      <c r="BT61">
        <f t="shared" si="40"/>
        <v>0.8584134956583982</v>
      </c>
      <c r="BU61">
        <f t="shared" si="41"/>
        <v>0.26792613861356468</v>
      </c>
      <c r="BV61">
        <f t="shared" si="42"/>
        <v>0.87285767487825727</v>
      </c>
      <c r="BW61">
        <f t="shared" si="43"/>
        <v>0.27121172427064411</v>
      </c>
      <c r="BX61">
        <f t="shared" si="44"/>
        <v>0.58691009565494467</v>
      </c>
      <c r="BY61">
        <f t="shared" si="45"/>
        <v>0.41308990434505533</v>
      </c>
      <c r="DH61">
        <f t="shared" si="46"/>
        <v>399.98599999999999</v>
      </c>
      <c r="DI61">
        <f t="shared" si="47"/>
        <v>336.58073426741731</v>
      </c>
      <c r="DJ61">
        <f t="shared" si="48"/>
        <v>0.84148128751360629</v>
      </c>
      <c r="DK61">
        <f t="shared" si="49"/>
        <v>0.19296257502721256</v>
      </c>
      <c r="DL61" t="s">
        <v>389</v>
      </c>
      <c r="DM61">
        <v>2</v>
      </c>
      <c r="DN61" t="b">
        <v>1</v>
      </c>
      <c r="DO61">
        <v>1598377824.0999999</v>
      </c>
      <c r="DP61">
        <v>395.11500000000001</v>
      </c>
      <c r="DQ61">
        <v>413.95800000000003</v>
      </c>
      <c r="DR61">
        <v>19.092700000000001</v>
      </c>
      <c r="DS61">
        <v>16.843800000000002</v>
      </c>
      <c r="DT61">
        <v>395.27699999999999</v>
      </c>
      <c r="DU61">
        <v>19.0947</v>
      </c>
      <c r="DV61">
        <v>499.99</v>
      </c>
      <c r="DW61">
        <v>100.57</v>
      </c>
      <c r="DX61">
        <v>0.100075</v>
      </c>
      <c r="DY61">
        <v>24.352799999999998</v>
      </c>
      <c r="DZ61">
        <v>23.4527</v>
      </c>
      <c r="EA61">
        <v>999.9</v>
      </c>
      <c r="EB61">
        <v>0</v>
      </c>
      <c r="EC61">
        <v>0</v>
      </c>
      <c r="ED61">
        <v>9980</v>
      </c>
      <c r="EE61">
        <v>0</v>
      </c>
      <c r="EF61">
        <v>37.791899999999998</v>
      </c>
      <c r="EG61">
        <v>-18.8506</v>
      </c>
      <c r="EH61">
        <v>402.798</v>
      </c>
      <c r="EI61">
        <v>421.05099999999999</v>
      </c>
      <c r="EJ61">
        <v>2.2479399999999998</v>
      </c>
      <c r="EK61">
        <v>413.95800000000003</v>
      </c>
      <c r="EL61">
        <v>16.843800000000002</v>
      </c>
      <c r="EM61">
        <v>1.9200600000000001</v>
      </c>
      <c r="EN61">
        <v>1.69398</v>
      </c>
      <c r="EO61">
        <v>16.8001</v>
      </c>
      <c r="EP61">
        <v>14.8414</v>
      </c>
      <c r="EQ61">
        <v>399.98599999999999</v>
      </c>
      <c r="ER61">
        <v>0.95000300000000004</v>
      </c>
      <c r="ES61">
        <v>4.9996499999999999E-2</v>
      </c>
      <c r="ET61">
        <v>0</v>
      </c>
      <c r="EU61">
        <v>865.94200000000001</v>
      </c>
      <c r="EV61">
        <v>4.9998699999999996</v>
      </c>
      <c r="EW61">
        <v>3750.69</v>
      </c>
      <c r="EX61">
        <v>2942.95</v>
      </c>
      <c r="EY61">
        <v>40.311999999999998</v>
      </c>
      <c r="EZ61">
        <v>43.375</v>
      </c>
      <c r="FA61">
        <v>42.311999999999998</v>
      </c>
      <c r="FB61">
        <v>43.686999999999998</v>
      </c>
      <c r="FC61">
        <v>42.811999999999998</v>
      </c>
      <c r="FD61">
        <v>375.24</v>
      </c>
      <c r="FE61">
        <v>19.75</v>
      </c>
      <c r="FF61">
        <v>0</v>
      </c>
      <c r="FG61">
        <v>298.90000009536698</v>
      </c>
      <c r="FH61">
        <v>0</v>
      </c>
      <c r="FI61">
        <v>865.92323076923105</v>
      </c>
      <c r="FJ61">
        <v>0.30181196526318699</v>
      </c>
      <c r="FK61">
        <v>-23.862222121162699</v>
      </c>
      <c r="FL61">
        <v>3752.1465384615399</v>
      </c>
      <c r="FM61">
        <v>15</v>
      </c>
      <c r="FN61">
        <v>1598377850.0999999</v>
      </c>
      <c r="FO61" t="s">
        <v>560</v>
      </c>
      <c r="FP61">
        <v>1598377850.0999999</v>
      </c>
      <c r="FQ61">
        <v>1598377846.0999999</v>
      </c>
      <c r="FR61">
        <v>44</v>
      </c>
      <c r="FS61">
        <v>7.0000000000000001E-3</v>
      </c>
      <c r="FT61">
        <v>1E-3</v>
      </c>
      <c r="FU61">
        <v>-0.16200000000000001</v>
      </c>
      <c r="FV61">
        <v>-2E-3</v>
      </c>
      <c r="FW61">
        <v>415</v>
      </c>
      <c r="FX61">
        <v>17</v>
      </c>
      <c r="FY61">
        <v>0.08</v>
      </c>
      <c r="FZ61">
        <v>0.05</v>
      </c>
      <c r="GA61">
        <v>394.88290476190502</v>
      </c>
      <c r="GB61">
        <v>0.97161038961016999</v>
      </c>
      <c r="GC61">
        <v>9.90175091596492E-2</v>
      </c>
      <c r="GD61">
        <v>1</v>
      </c>
      <c r="GE61">
        <v>19.093657142857101</v>
      </c>
      <c r="GF61">
        <v>7.5584415584336402E-4</v>
      </c>
      <c r="GG61">
        <v>5.5254513159488602E-4</v>
      </c>
      <c r="GH61">
        <v>1</v>
      </c>
      <c r="GI61">
        <v>2</v>
      </c>
      <c r="GJ61">
        <v>2</v>
      </c>
      <c r="GK61" t="s">
        <v>391</v>
      </c>
      <c r="GL61">
        <v>2.92957</v>
      </c>
      <c r="GM61">
        <v>2.6716899999999999</v>
      </c>
      <c r="GN61">
        <v>8.9046899999999998E-2</v>
      </c>
      <c r="GO61">
        <v>9.0825199999999995E-2</v>
      </c>
      <c r="GP61">
        <v>8.7563199999999994E-2</v>
      </c>
      <c r="GQ61">
        <v>7.9209799999999997E-2</v>
      </c>
      <c r="GR61">
        <v>28809.4</v>
      </c>
      <c r="GS61">
        <v>29957.8</v>
      </c>
      <c r="GT61">
        <v>28476.9</v>
      </c>
      <c r="GU61">
        <v>29079.599999999999</v>
      </c>
      <c r="GV61">
        <v>39881.800000000003</v>
      </c>
      <c r="GW61">
        <v>38568.800000000003</v>
      </c>
      <c r="GX61">
        <v>47711.9</v>
      </c>
      <c r="GY61">
        <v>45717.8</v>
      </c>
      <c r="GZ61">
        <v>1.93275</v>
      </c>
      <c r="HA61">
        <v>2.6922799999999998</v>
      </c>
      <c r="HB61">
        <v>8.2559900000000006E-2</v>
      </c>
      <c r="HC61">
        <v>0</v>
      </c>
      <c r="HD61">
        <v>100</v>
      </c>
      <c r="HE61">
        <v>100</v>
      </c>
      <c r="HF61">
        <v>-0.16200000000000001</v>
      </c>
      <c r="HG61">
        <v>-2E-3</v>
      </c>
      <c r="HH61">
        <v>-0.169545454545414</v>
      </c>
      <c r="HI61">
        <v>0</v>
      </c>
      <c r="HJ61">
        <v>0</v>
      </c>
      <c r="HK61">
        <v>0</v>
      </c>
      <c r="HL61">
        <v>-2.9090909090889699E-3</v>
      </c>
      <c r="HM61">
        <v>0</v>
      </c>
      <c r="HN61">
        <v>0</v>
      </c>
      <c r="HO61">
        <v>0</v>
      </c>
      <c r="HP61">
        <v>-1</v>
      </c>
      <c r="HQ61">
        <v>-1</v>
      </c>
      <c r="HR61">
        <v>-1</v>
      </c>
      <c r="HS61">
        <v>-1</v>
      </c>
      <c r="HT61">
        <v>4.7</v>
      </c>
      <c r="HU61">
        <v>4.7</v>
      </c>
      <c r="HV61">
        <v>0.153809</v>
      </c>
      <c r="HW61">
        <v>4.99878</v>
      </c>
      <c r="HX61">
        <v>2.6025399999999999</v>
      </c>
      <c r="HY61">
        <v>2.9357899999999999</v>
      </c>
      <c r="HZ61">
        <v>2.6025399999999999</v>
      </c>
      <c r="IA61">
        <v>2.4499499999999999</v>
      </c>
      <c r="IB61">
        <v>32.332799999999999</v>
      </c>
      <c r="IC61">
        <v>24.14</v>
      </c>
      <c r="ID61">
        <v>2</v>
      </c>
      <c r="IE61">
        <v>473.63499999999999</v>
      </c>
      <c r="IF61">
        <v>1285.83</v>
      </c>
      <c r="IG61">
        <v>22.000399999999999</v>
      </c>
      <c r="IH61">
        <v>27.2851</v>
      </c>
      <c r="II61">
        <v>30.0001</v>
      </c>
      <c r="IJ61">
        <v>27.543900000000001</v>
      </c>
      <c r="IK61">
        <v>27.567499999999999</v>
      </c>
      <c r="IL61">
        <v>-1</v>
      </c>
      <c r="IM61">
        <v>3.8978199999999998</v>
      </c>
      <c r="IN61">
        <v>51.2607</v>
      </c>
      <c r="IO61">
        <v>22</v>
      </c>
      <c r="IP61">
        <v>400</v>
      </c>
      <c r="IQ61">
        <v>16.275500000000001</v>
      </c>
      <c r="IR61">
        <v>101.259</v>
      </c>
      <c r="IS61">
        <v>100.94799999999999</v>
      </c>
    </row>
    <row r="62" spans="1:253" x14ac:dyDescent="0.35">
      <c r="A62">
        <v>44</v>
      </c>
      <c r="B62">
        <v>1598378125</v>
      </c>
      <c r="C62">
        <v>13801.9000000954</v>
      </c>
      <c r="D62" t="s">
        <v>561</v>
      </c>
      <c r="E62" t="s">
        <v>562</v>
      </c>
      <c r="F62" t="s">
        <v>386</v>
      </c>
      <c r="I62">
        <v>1598378125</v>
      </c>
      <c r="J62">
        <f t="shared" si="0"/>
        <v>1.906952961103671E-3</v>
      </c>
      <c r="K62">
        <f t="shared" si="1"/>
        <v>1.9069529611036711</v>
      </c>
      <c r="L62">
        <f t="shared" si="2"/>
        <v>14.891200718534098</v>
      </c>
      <c r="M62">
        <f t="shared" si="3"/>
        <v>400.48200000000003</v>
      </c>
      <c r="N62">
        <f t="shared" si="4"/>
        <v>251.24070022019657</v>
      </c>
      <c r="O62">
        <f t="shared" si="5"/>
        <v>25.291971317832832</v>
      </c>
      <c r="P62">
        <f t="shared" si="6"/>
        <v>40.315837555105205</v>
      </c>
      <c r="Q62">
        <f t="shared" si="7"/>
        <v>0.1708813402307634</v>
      </c>
      <c r="R62">
        <f t="shared" si="8"/>
        <v>2.9502444728945241</v>
      </c>
      <c r="S62">
        <f t="shared" si="9"/>
        <v>0.16556703257861208</v>
      </c>
      <c r="T62">
        <f t="shared" si="10"/>
        <v>0.10394309757368567</v>
      </c>
      <c r="U62">
        <f t="shared" si="11"/>
        <v>77.184228535121264</v>
      </c>
      <c r="V62">
        <f t="shared" si="12"/>
        <v>24.32063050229463</v>
      </c>
      <c r="W62">
        <f t="shared" si="13"/>
        <v>24.32063050229463</v>
      </c>
      <c r="X62">
        <f t="shared" si="14"/>
        <v>3.0531464743754162</v>
      </c>
      <c r="Y62">
        <f t="shared" si="15"/>
        <v>62.809446734189322</v>
      </c>
      <c r="Z62">
        <f t="shared" si="16"/>
        <v>1.92233143861902</v>
      </c>
      <c r="AA62">
        <f t="shared" si="17"/>
        <v>3.0605769332029946</v>
      </c>
      <c r="AB62">
        <f t="shared" si="18"/>
        <v>1.1308150357563962</v>
      </c>
      <c r="AC62">
        <f t="shared" si="19"/>
        <v>-84.096625584671884</v>
      </c>
      <c r="AD62">
        <f t="shared" si="20"/>
        <v>6.4527238497613713</v>
      </c>
      <c r="AE62">
        <f t="shared" si="21"/>
        <v>0.45957913734228018</v>
      </c>
      <c r="AF62">
        <f t="shared" si="22"/>
        <v>-9.4062446974518821E-5</v>
      </c>
      <c r="AG62">
        <f t="shared" si="23"/>
        <v>15.135585901974855</v>
      </c>
      <c r="AH62">
        <f t="shared" si="24"/>
        <v>1.9059345439373323</v>
      </c>
      <c r="AI62">
        <f t="shared" si="25"/>
        <v>14.891200718534098</v>
      </c>
      <c r="AJ62">
        <v>426.603661976372</v>
      </c>
      <c r="AK62">
        <v>408.25078181818202</v>
      </c>
      <c r="AL62">
        <v>3.3308240626068401E-2</v>
      </c>
      <c r="AM62">
        <v>67.049489637825602</v>
      </c>
      <c r="AN62">
        <f t="shared" si="26"/>
        <v>1.9069529611036711</v>
      </c>
      <c r="AO62">
        <v>16.852286704761902</v>
      </c>
      <c r="AP62">
        <v>19.0963472727273</v>
      </c>
      <c r="AQ62">
        <v>5.7123254104293703E-6</v>
      </c>
      <c r="AR62">
        <v>78.430000000000007</v>
      </c>
      <c r="AS62">
        <v>18</v>
      </c>
      <c r="AT62">
        <v>4</v>
      </c>
      <c r="AU62">
        <f t="shared" si="27"/>
        <v>1</v>
      </c>
      <c r="AV62">
        <f t="shared" si="28"/>
        <v>0</v>
      </c>
      <c r="AW62">
        <f t="shared" si="29"/>
        <v>53964.584025001343</v>
      </c>
      <c r="AX62" t="s">
        <v>430</v>
      </c>
      <c r="AY62">
        <v>8242.0300000000007</v>
      </c>
      <c r="AZ62">
        <v>624.05461538461498</v>
      </c>
      <c r="BA62">
        <v>3234.34</v>
      </c>
      <c r="BB62">
        <f t="shared" si="30"/>
        <v>0.80705348992851245</v>
      </c>
      <c r="BC62">
        <v>-2.02953653224708</v>
      </c>
      <c r="BD62" t="s">
        <v>563</v>
      </c>
      <c r="BE62">
        <v>8245.32</v>
      </c>
      <c r="BF62">
        <v>865.95069230769195</v>
      </c>
      <c r="BG62">
        <v>2525.88</v>
      </c>
      <c r="BH62">
        <f t="shared" si="31"/>
        <v>0.65716871256445597</v>
      </c>
      <c r="BI62">
        <v>0.5</v>
      </c>
      <c r="BJ62">
        <f t="shared" si="32"/>
        <v>336.58913426756061</v>
      </c>
      <c r="BK62">
        <f t="shared" si="33"/>
        <v>14.891200718534098</v>
      </c>
      <c r="BL62">
        <f t="shared" si="34"/>
        <v>110.59792401489881</v>
      </c>
      <c r="BM62">
        <f t="shared" si="35"/>
        <v>5.0271192763253564E-2</v>
      </c>
      <c r="BN62">
        <f t="shared" si="36"/>
        <v>0.28048046621375522</v>
      </c>
      <c r="BO62">
        <f t="shared" si="37"/>
        <v>592.01605223161766</v>
      </c>
      <c r="BP62" t="s">
        <v>388</v>
      </c>
      <c r="BQ62">
        <v>0</v>
      </c>
      <c r="BR62">
        <f t="shared" si="38"/>
        <v>592.01605223161766</v>
      </c>
      <c r="BS62">
        <f t="shared" si="39"/>
        <v>0.76561988208797815</v>
      </c>
      <c r="BT62">
        <f t="shared" si="40"/>
        <v>0.85834854598112442</v>
      </c>
      <c r="BU62">
        <f t="shared" si="41"/>
        <v>0.26812003902789489</v>
      </c>
      <c r="BV62">
        <f t="shared" si="42"/>
        <v>0.87280847186083976</v>
      </c>
      <c r="BW62">
        <f t="shared" si="43"/>
        <v>0.27141093620473561</v>
      </c>
      <c r="BX62">
        <f t="shared" si="44"/>
        <v>0.5868187671012739</v>
      </c>
      <c r="BY62">
        <f t="shared" si="45"/>
        <v>0.4131812328987261</v>
      </c>
      <c r="DH62">
        <f t="shared" si="46"/>
        <v>399.99599999999998</v>
      </c>
      <c r="DI62">
        <f t="shared" si="47"/>
        <v>336.58913426756061</v>
      </c>
      <c r="DJ62">
        <f t="shared" si="48"/>
        <v>0.84148125048140632</v>
      </c>
      <c r="DK62">
        <f t="shared" si="49"/>
        <v>0.19296250096281281</v>
      </c>
      <c r="DL62" t="s">
        <v>389</v>
      </c>
      <c r="DM62">
        <v>2</v>
      </c>
      <c r="DN62" t="b">
        <v>1</v>
      </c>
      <c r="DO62">
        <v>1598378125</v>
      </c>
      <c r="DP62">
        <v>400.48200000000003</v>
      </c>
      <c r="DQ62">
        <v>419.55599999999998</v>
      </c>
      <c r="DR62">
        <v>19.095700000000001</v>
      </c>
      <c r="DS62">
        <v>16.852799999999998</v>
      </c>
      <c r="DT62">
        <v>400.65300000000002</v>
      </c>
      <c r="DU62">
        <v>19.0977</v>
      </c>
      <c r="DV62">
        <v>500.12200000000001</v>
      </c>
      <c r="DW62">
        <v>100.569</v>
      </c>
      <c r="DX62">
        <v>9.9288600000000005E-2</v>
      </c>
      <c r="DY62">
        <v>24.3612</v>
      </c>
      <c r="DZ62">
        <v>23.4572</v>
      </c>
      <c r="EA62">
        <v>999.9</v>
      </c>
      <c r="EB62">
        <v>0</v>
      </c>
      <c r="EC62">
        <v>0</v>
      </c>
      <c r="ED62">
        <v>10061.200000000001</v>
      </c>
      <c r="EE62">
        <v>0</v>
      </c>
      <c r="EF62">
        <v>38.639899999999997</v>
      </c>
      <c r="EG62">
        <v>-19.065100000000001</v>
      </c>
      <c r="EH62">
        <v>408.28699999999998</v>
      </c>
      <c r="EI62">
        <v>426.74700000000001</v>
      </c>
      <c r="EJ62">
        <v>2.2427100000000002</v>
      </c>
      <c r="EK62">
        <v>419.55599999999998</v>
      </c>
      <c r="EL62">
        <v>16.852799999999998</v>
      </c>
      <c r="EM62">
        <v>1.92041</v>
      </c>
      <c r="EN62">
        <v>1.69486</v>
      </c>
      <c r="EO62">
        <v>16.802900000000001</v>
      </c>
      <c r="EP62">
        <v>14.849399999999999</v>
      </c>
      <c r="EQ62">
        <v>399.99599999999998</v>
      </c>
      <c r="ER62">
        <v>0.95000300000000004</v>
      </c>
      <c r="ES62">
        <v>4.9996499999999999E-2</v>
      </c>
      <c r="ET62">
        <v>0</v>
      </c>
      <c r="EU62">
        <v>866.44</v>
      </c>
      <c r="EV62">
        <v>4.9998699999999996</v>
      </c>
      <c r="EW62">
        <v>3762.63</v>
      </c>
      <c r="EX62">
        <v>2943.03</v>
      </c>
      <c r="EY62">
        <v>40.311999999999998</v>
      </c>
      <c r="EZ62">
        <v>43.375</v>
      </c>
      <c r="FA62">
        <v>42.311999999999998</v>
      </c>
      <c r="FB62">
        <v>43.625</v>
      </c>
      <c r="FC62">
        <v>42.811999999999998</v>
      </c>
      <c r="FD62">
        <v>375.25</v>
      </c>
      <c r="FE62">
        <v>19.75</v>
      </c>
      <c r="FF62">
        <v>0</v>
      </c>
      <c r="FG62">
        <v>300</v>
      </c>
      <c r="FH62">
        <v>0</v>
      </c>
      <c r="FI62">
        <v>865.95069230769195</v>
      </c>
      <c r="FJ62">
        <v>-7.5965816083637797E-2</v>
      </c>
      <c r="FK62">
        <v>8.7094017164570694</v>
      </c>
      <c r="FL62">
        <v>3762.2550000000001</v>
      </c>
      <c r="FM62">
        <v>15</v>
      </c>
      <c r="FN62">
        <v>1598378147</v>
      </c>
      <c r="FO62" t="s">
        <v>564</v>
      </c>
      <c r="FP62">
        <v>1598378143</v>
      </c>
      <c r="FQ62">
        <v>1598378147</v>
      </c>
      <c r="FR62">
        <v>45</v>
      </c>
      <c r="FS62">
        <v>-8.9999999999999993E-3</v>
      </c>
      <c r="FT62">
        <v>0</v>
      </c>
      <c r="FU62">
        <v>-0.17100000000000001</v>
      </c>
      <c r="FV62">
        <v>-2E-3</v>
      </c>
      <c r="FW62">
        <v>420</v>
      </c>
      <c r="FX62">
        <v>17</v>
      </c>
      <c r="FY62">
        <v>0.06</v>
      </c>
      <c r="FZ62">
        <v>0.05</v>
      </c>
      <c r="GA62">
        <v>400.20142857142901</v>
      </c>
      <c r="GB62">
        <v>1.2148051948057601</v>
      </c>
      <c r="GC62">
        <v>0.126302950773719</v>
      </c>
      <c r="GD62">
        <v>0</v>
      </c>
      <c r="GE62">
        <v>19.095485714285701</v>
      </c>
      <c r="GF62">
        <v>-3.0779220778996601E-3</v>
      </c>
      <c r="GG62">
        <v>7.4723981889266604E-4</v>
      </c>
      <c r="GH62">
        <v>1</v>
      </c>
      <c r="GI62">
        <v>1</v>
      </c>
      <c r="GJ62">
        <v>2</v>
      </c>
      <c r="GK62" t="s">
        <v>468</v>
      </c>
      <c r="GL62">
        <v>2.9298500000000001</v>
      </c>
      <c r="GM62">
        <v>2.6716199999999999</v>
      </c>
      <c r="GN62">
        <v>8.9966099999999993E-2</v>
      </c>
      <c r="GO62">
        <v>9.1749999999999998E-2</v>
      </c>
      <c r="GP62">
        <v>8.7568300000000002E-2</v>
      </c>
      <c r="GQ62">
        <v>7.9236100000000004E-2</v>
      </c>
      <c r="GR62">
        <v>28779.200000000001</v>
      </c>
      <c r="GS62">
        <v>29928</v>
      </c>
      <c r="GT62">
        <v>28475.9</v>
      </c>
      <c r="GU62">
        <v>29080.3</v>
      </c>
      <c r="GV62">
        <v>39880.6</v>
      </c>
      <c r="GW62">
        <v>38569.1</v>
      </c>
      <c r="GX62">
        <v>47710.6</v>
      </c>
      <c r="GY62">
        <v>45719.4</v>
      </c>
      <c r="GZ62">
        <v>1.9331199999999999</v>
      </c>
      <c r="HA62">
        <v>2.69062</v>
      </c>
      <c r="HB62">
        <v>8.1844600000000003E-2</v>
      </c>
      <c r="HC62">
        <v>0</v>
      </c>
      <c r="HD62">
        <v>100</v>
      </c>
      <c r="HE62">
        <v>100</v>
      </c>
      <c r="HF62">
        <v>-0.17100000000000001</v>
      </c>
      <c r="HG62">
        <v>-2E-3</v>
      </c>
      <c r="HH62">
        <v>-0.16220000000004101</v>
      </c>
      <c r="HI62">
        <v>0</v>
      </c>
      <c r="HJ62">
        <v>0</v>
      </c>
      <c r="HK62">
        <v>0</v>
      </c>
      <c r="HL62">
        <v>-2.2600000000068099E-3</v>
      </c>
      <c r="HM62">
        <v>0</v>
      </c>
      <c r="HN62">
        <v>0</v>
      </c>
      <c r="HO62">
        <v>0</v>
      </c>
      <c r="HP62">
        <v>-1</v>
      </c>
      <c r="HQ62">
        <v>-1</v>
      </c>
      <c r="HR62">
        <v>-1</v>
      </c>
      <c r="HS62">
        <v>-1</v>
      </c>
      <c r="HT62">
        <v>4.5999999999999996</v>
      </c>
      <c r="HU62">
        <v>4.5999999999999996</v>
      </c>
      <c r="HV62">
        <v>0.153809</v>
      </c>
      <c r="HW62">
        <v>4.99878</v>
      </c>
      <c r="HX62">
        <v>2.6025399999999999</v>
      </c>
      <c r="HY62">
        <v>2.9357899999999999</v>
      </c>
      <c r="HZ62">
        <v>2.6025399999999999</v>
      </c>
      <c r="IA62">
        <v>2.4487299999999999</v>
      </c>
      <c r="IB62">
        <v>32.377000000000002</v>
      </c>
      <c r="IC62">
        <v>24.148800000000001</v>
      </c>
      <c r="ID62">
        <v>2</v>
      </c>
      <c r="IE62">
        <v>474.00599999999997</v>
      </c>
      <c r="IF62">
        <v>1283.96</v>
      </c>
      <c r="IG62">
        <v>21.999400000000001</v>
      </c>
      <c r="IH62">
        <v>27.317599999999999</v>
      </c>
      <c r="II62">
        <v>30.0002</v>
      </c>
      <c r="IJ62">
        <v>27.5625</v>
      </c>
      <c r="IK62">
        <v>27.586099999999998</v>
      </c>
      <c r="IL62">
        <v>-1</v>
      </c>
      <c r="IM62">
        <v>3.8978199999999998</v>
      </c>
      <c r="IN62">
        <v>51.2607</v>
      </c>
      <c r="IO62">
        <v>22</v>
      </c>
      <c r="IP62">
        <v>400</v>
      </c>
      <c r="IQ62">
        <v>16.275500000000001</v>
      </c>
      <c r="IR62">
        <v>101.256</v>
      </c>
      <c r="IS62">
        <v>100.95099999999999</v>
      </c>
    </row>
    <row r="63" spans="1:253" x14ac:dyDescent="0.35">
      <c r="A63">
        <v>45</v>
      </c>
      <c r="B63">
        <v>1598378724</v>
      </c>
      <c r="C63">
        <v>14400.9000000954</v>
      </c>
      <c r="D63" t="s">
        <v>565</v>
      </c>
      <c r="E63" t="s">
        <v>566</v>
      </c>
      <c r="F63" t="s">
        <v>386</v>
      </c>
      <c r="I63">
        <v>1598378724</v>
      </c>
      <c r="J63">
        <f t="shared" si="0"/>
        <v>1.8764199568553253E-3</v>
      </c>
      <c r="K63">
        <f t="shared" si="1"/>
        <v>1.8764199568553253</v>
      </c>
      <c r="L63">
        <f t="shared" si="2"/>
        <v>15.198004590235136</v>
      </c>
      <c r="M63">
        <f t="shared" si="3"/>
        <v>413.10899999999998</v>
      </c>
      <c r="N63">
        <f t="shared" si="4"/>
        <v>258.16067175857495</v>
      </c>
      <c r="O63">
        <f t="shared" si="5"/>
        <v>25.986919379943149</v>
      </c>
      <c r="P63">
        <f t="shared" si="6"/>
        <v>41.584297890921299</v>
      </c>
      <c r="Q63">
        <f t="shared" si="7"/>
        <v>0.16786058160381243</v>
      </c>
      <c r="R63">
        <f t="shared" si="8"/>
        <v>2.9447614309778292</v>
      </c>
      <c r="S63">
        <f t="shared" si="9"/>
        <v>0.16272022528369876</v>
      </c>
      <c r="T63">
        <f t="shared" si="10"/>
        <v>0.10214886907223422</v>
      </c>
      <c r="U63">
        <f t="shared" si="11"/>
        <v>77.133121491879251</v>
      </c>
      <c r="V63">
        <f t="shared" si="12"/>
        <v>24.286075087555297</v>
      </c>
      <c r="W63">
        <f t="shared" si="13"/>
        <v>24.286075087555297</v>
      </c>
      <c r="X63">
        <f t="shared" si="14"/>
        <v>3.046829959515744</v>
      </c>
      <c r="Y63">
        <f t="shared" si="15"/>
        <v>62.716399909124767</v>
      </c>
      <c r="Z63">
        <f t="shared" si="16"/>
        <v>1.91464794149742</v>
      </c>
      <c r="AA63">
        <f t="shared" si="17"/>
        <v>3.0528664659829321</v>
      </c>
      <c r="AB63">
        <f t="shared" si="18"/>
        <v>1.132182018018324</v>
      </c>
      <c r="AC63">
        <f t="shared" si="19"/>
        <v>-82.750120097319851</v>
      </c>
      <c r="AD63">
        <f t="shared" si="20"/>
        <v>5.2429683321615359</v>
      </c>
      <c r="AE63">
        <f t="shared" si="21"/>
        <v>0.37396795940973182</v>
      </c>
      <c r="AF63">
        <f t="shared" si="22"/>
        <v>-6.2313869338304073E-5</v>
      </c>
      <c r="AG63">
        <f t="shared" si="23"/>
        <v>15.16151178168939</v>
      </c>
      <c r="AH63">
        <f t="shared" si="24"/>
        <v>1.8730643324416407</v>
      </c>
      <c r="AI63">
        <f t="shared" si="25"/>
        <v>15.198004590235136</v>
      </c>
      <c r="AJ63">
        <v>439.64342719247003</v>
      </c>
      <c r="AK63">
        <v>421.089042424242</v>
      </c>
      <c r="AL63">
        <v>7.7523212187201405E-4</v>
      </c>
      <c r="AM63">
        <v>67.048182143033998</v>
      </c>
      <c r="AN63">
        <f t="shared" si="26"/>
        <v>1.8764199568553253</v>
      </c>
      <c r="AO63">
        <v>16.814497487619001</v>
      </c>
      <c r="AP63">
        <v>19.023424242424198</v>
      </c>
      <c r="AQ63">
        <v>2.6931751376176101E-6</v>
      </c>
      <c r="AR63">
        <v>78.430000000000007</v>
      </c>
      <c r="AS63">
        <v>18</v>
      </c>
      <c r="AT63">
        <v>4</v>
      </c>
      <c r="AU63">
        <f t="shared" si="27"/>
        <v>1</v>
      </c>
      <c r="AV63">
        <f t="shared" si="28"/>
        <v>0</v>
      </c>
      <c r="AW63">
        <f t="shared" si="29"/>
        <v>53811.209283910837</v>
      </c>
      <c r="AX63" t="s">
        <v>430</v>
      </c>
      <c r="AY63">
        <v>8242.0300000000007</v>
      </c>
      <c r="AZ63">
        <v>624.05461538461498</v>
      </c>
      <c r="BA63">
        <v>3234.34</v>
      </c>
      <c r="BB63">
        <f t="shared" si="30"/>
        <v>0.80705348992851245</v>
      </c>
      <c r="BC63">
        <v>-2.02953653224708</v>
      </c>
      <c r="BD63" t="s">
        <v>567</v>
      </c>
      <c r="BE63">
        <v>8245.77</v>
      </c>
      <c r="BF63">
        <v>866.41146153846205</v>
      </c>
      <c r="BG63">
        <v>2529.9299999999998</v>
      </c>
      <c r="BH63">
        <f t="shared" si="31"/>
        <v>0.65753540155717261</v>
      </c>
      <c r="BI63">
        <v>0.5</v>
      </c>
      <c r="BJ63">
        <f t="shared" si="32"/>
        <v>336.3631757459396</v>
      </c>
      <c r="BK63">
        <f t="shared" si="33"/>
        <v>15.198004590235136</v>
      </c>
      <c r="BL63">
        <f t="shared" si="34"/>
        <v>110.58534791657611</v>
      </c>
      <c r="BM63">
        <f t="shared" si="35"/>
        <v>5.1217084284798313E-2</v>
      </c>
      <c r="BN63">
        <f t="shared" si="36"/>
        <v>0.27843062851541361</v>
      </c>
      <c r="BO63">
        <f t="shared" si="37"/>
        <v>592.23826230806037</v>
      </c>
      <c r="BP63" t="s">
        <v>388</v>
      </c>
      <c r="BQ63">
        <v>0</v>
      </c>
      <c r="BR63">
        <f t="shared" si="38"/>
        <v>592.23826230806037</v>
      </c>
      <c r="BS63">
        <f t="shared" si="39"/>
        <v>0.76590725343860877</v>
      </c>
      <c r="BT63">
        <f t="shared" si="40"/>
        <v>0.85850525452671844</v>
      </c>
      <c r="BU63">
        <f t="shared" si="41"/>
        <v>0.2666097182977335</v>
      </c>
      <c r="BV63">
        <f t="shared" si="42"/>
        <v>0.87283699232898382</v>
      </c>
      <c r="BW63">
        <f t="shared" si="43"/>
        <v>0.26985938171806151</v>
      </c>
      <c r="BX63">
        <f t="shared" si="44"/>
        <v>0.58683394979611769</v>
      </c>
      <c r="BY63">
        <f t="shared" si="45"/>
        <v>0.41316605020388231</v>
      </c>
      <c r="DH63">
        <f t="shared" si="46"/>
        <v>399.72699999999998</v>
      </c>
      <c r="DI63">
        <f t="shared" si="47"/>
        <v>336.3631757459396</v>
      </c>
      <c r="DJ63">
        <f t="shared" si="48"/>
        <v>0.84148225100115737</v>
      </c>
      <c r="DK63">
        <f t="shared" si="49"/>
        <v>0.19296450200231471</v>
      </c>
      <c r="DL63" t="s">
        <v>389</v>
      </c>
      <c r="DM63">
        <v>2</v>
      </c>
      <c r="DN63" t="b">
        <v>1</v>
      </c>
      <c r="DO63">
        <v>1598378724</v>
      </c>
      <c r="DP63">
        <v>413.10899999999998</v>
      </c>
      <c r="DQ63">
        <v>432.23200000000003</v>
      </c>
      <c r="DR63">
        <v>19.020600000000002</v>
      </c>
      <c r="DS63">
        <v>16.8156</v>
      </c>
      <c r="DT63">
        <v>413.25799999999998</v>
      </c>
      <c r="DU63">
        <v>19.023599999999998</v>
      </c>
      <c r="DV63">
        <v>499.983</v>
      </c>
      <c r="DW63">
        <v>100.562</v>
      </c>
      <c r="DX63">
        <v>9.9805699999999997E-2</v>
      </c>
      <c r="DY63">
        <v>24.319099999999999</v>
      </c>
      <c r="DZ63">
        <v>23.416899999999998</v>
      </c>
      <c r="EA63">
        <v>999.9</v>
      </c>
      <c r="EB63">
        <v>0</v>
      </c>
      <c r="EC63">
        <v>0</v>
      </c>
      <c r="ED63">
        <v>10030.6</v>
      </c>
      <c r="EE63">
        <v>0</v>
      </c>
      <c r="EF63">
        <v>37.481000000000002</v>
      </c>
      <c r="EG63">
        <v>-19.145700000000001</v>
      </c>
      <c r="EH63">
        <v>421.09699999999998</v>
      </c>
      <c r="EI63">
        <v>439.625</v>
      </c>
      <c r="EJ63">
        <v>2.2059299999999999</v>
      </c>
      <c r="EK63">
        <v>432.23200000000003</v>
      </c>
      <c r="EL63">
        <v>16.8156</v>
      </c>
      <c r="EM63">
        <v>1.9128499999999999</v>
      </c>
      <c r="EN63">
        <v>1.69102</v>
      </c>
      <c r="EO63">
        <v>16.7408</v>
      </c>
      <c r="EP63">
        <v>14.8142</v>
      </c>
      <c r="EQ63">
        <v>399.72699999999998</v>
      </c>
      <c r="ER63">
        <v>0.94996599999999998</v>
      </c>
      <c r="ES63">
        <v>5.0034000000000002E-2</v>
      </c>
      <c r="ET63">
        <v>0</v>
      </c>
      <c r="EU63">
        <v>866.38</v>
      </c>
      <c r="EV63">
        <v>4.9998699999999996</v>
      </c>
      <c r="EW63">
        <v>3744.86</v>
      </c>
      <c r="EX63">
        <v>2940.98</v>
      </c>
      <c r="EY63">
        <v>40.25</v>
      </c>
      <c r="EZ63">
        <v>43.25</v>
      </c>
      <c r="FA63">
        <v>42.186999999999998</v>
      </c>
      <c r="FB63">
        <v>43.561999999999998</v>
      </c>
      <c r="FC63">
        <v>42.686999999999998</v>
      </c>
      <c r="FD63">
        <v>374.98</v>
      </c>
      <c r="FE63">
        <v>19.75</v>
      </c>
      <c r="FF63">
        <v>0</v>
      </c>
      <c r="FG63">
        <v>597.90000009536698</v>
      </c>
      <c r="FH63">
        <v>0</v>
      </c>
      <c r="FI63">
        <v>866.41146153846205</v>
      </c>
      <c r="FJ63">
        <v>-0.32505983130724703</v>
      </c>
      <c r="FK63">
        <v>12.295384642573699</v>
      </c>
      <c r="FL63">
        <v>3745.1138461538499</v>
      </c>
      <c r="FM63">
        <v>15</v>
      </c>
      <c r="FN63">
        <v>1598378751</v>
      </c>
      <c r="FO63" t="s">
        <v>568</v>
      </c>
      <c r="FP63">
        <v>1598378751</v>
      </c>
      <c r="FQ63">
        <v>1598378743</v>
      </c>
      <c r="FR63">
        <v>46</v>
      </c>
      <c r="FS63">
        <v>2.1999999999999999E-2</v>
      </c>
      <c r="FT63">
        <v>-1E-3</v>
      </c>
      <c r="FU63">
        <v>-0.14899999999999999</v>
      </c>
      <c r="FV63">
        <v>-3.0000000000000001E-3</v>
      </c>
      <c r="FW63">
        <v>432</v>
      </c>
      <c r="FX63">
        <v>17</v>
      </c>
      <c r="FY63">
        <v>0.13</v>
      </c>
      <c r="FZ63">
        <v>0.03</v>
      </c>
      <c r="GA63">
        <v>412.97252380952398</v>
      </c>
      <c r="GB63">
        <v>0.85441558441711796</v>
      </c>
      <c r="GC63">
        <v>8.9148682145869698E-2</v>
      </c>
      <c r="GD63">
        <v>1</v>
      </c>
      <c r="GE63">
        <v>19.0223714285714</v>
      </c>
      <c r="GF63">
        <v>-3.1168831168935499E-3</v>
      </c>
      <c r="GG63">
        <v>7.1855864799744195E-4</v>
      </c>
      <c r="GH63">
        <v>1</v>
      </c>
      <c r="GI63">
        <v>2</v>
      </c>
      <c r="GJ63">
        <v>2</v>
      </c>
      <c r="GK63" t="s">
        <v>391</v>
      </c>
      <c r="GL63">
        <v>2.9295300000000002</v>
      </c>
      <c r="GM63">
        <v>2.6718500000000001</v>
      </c>
      <c r="GN63">
        <v>9.21101E-2</v>
      </c>
      <c r="GO63">
        <v>9.3834000000000001E-2</v>
      </c>
      <c r="GP63">
        <v>8.7319499999999994E-2</v>
      </c>
      <c r="GQ63">
        <v>7.9105900000000007E-2</v>
      </c>
      <c r="GR63">
        <v>28714.3</v>
      </c>
      <c r="GS63">
        <v>29865.599999999999</v>
      </c>
      <c r="GT63">
        <v>28478.7</v>
      </c>
      <c r="GU63">
        <v>29086.3</v>
      </c>
      <c r="GV63">
        <v>39895.800000000003</v>
      </c>
      <c r="GW63">
        <v>38582.6</v>
      </c>
      <c r="GX63">
        <v>47715.4</v>
      </c>
      <c r="GY63">
        <v>45728.6</v>
      </c>
      <c r="GZ63">
        <v>1.93347</v>
      </c>
      <c r="HA63">
        <v>2.69007</v>
      </c>
      <c r="HB63">
        <v>8.6143600000000001E-2</v>
      </c>
      <c r="HC63">
        <v>0</v>
      </c>
      <c r="HD63">
        <v>100</v>
      </c>
      <c r="HE63">
        <v>100</v>
      </c>
      <c r="HF63">
        <v>-0.14899999999999999</v>
      </c>
      <c r="HG63">
        <v>-3.0000000000000001E-3</v>
      </c>
      <c r="HH63">
        <v>-0.171299999999974</v>
      </c>
      <c r="HI63">
        <v>0</v>
      </c>
      <c r="HJ63">
        <v>0</v>
      </c>
      <c r="HK63">
        <v>0</v>
      </c>
      <c r="HL63">
        <v>-2.0000000000024399E-3</v>
      </c>
      <c r="HM63">
        <v>0</v>
      </c>
      <c r="HN63">
        <v>0</v>
      </c>
      <c r="HO63">
        <v>0</v>
      </c>
      <c r="HP63">
        <v>-1</v>
      </c>
      <c r="HQ63">
        <v>-1</v>
      </c>
      <c r="HR63">
        <v>-1</v>
      </c>
      <c r="HS63">
        <v>-1</v>
      </c>
      <c r="HT63">
        <v>9.6999999999999993</v>
      </c>
      <c r="HU63">
        <v>9.6</v>
      </c>
      <c r="HV63">
        <v>0.153809</v>
      </c>
      <c r="HW63">
        <v>4.99878</v>
      </c>
      <c r="HX63">
        <v>2.6025399999999999</v>
      </c>
      <c r="HY63">
        <v>2.9382299999999999</v>
      </c>
      <c r="HZ63">
        <v>2.6025399999999999</v>
      </c>
      <c r="IA63">
        <v>2.4145500000000002</v>
      </c>
      <c r="IB63">
        <v>32.377000000000002</v>
      </c>
      <c r="IC63">
        <v>24.148800000000001</v>
      </c>
      <c r="ID63">
        <v>2</v>
      </c>
      <c r="IE63">
        <v>474.06900000000002</v>
      </c>
      <c r="IF63">
        <v>1282.75</v>
      </c>
      <c r="IG63">
        <v>21.999700000000001</v>
      </c>
      <c r="IH63">
        <v>27.292100000000001</v>
      </c>
      <c r="II63">
        <v>30.0001</v>
      </c>
      <c r="IJ63">
        <v>27.543900000000001</v>
      </c>
      <c r="IK63">
        <v>27.567499999999999</v>
      </c>
      <c r="IL63">
        <v>-1</v>
      </c>
      <c r="IM63">
        <v>3.8978199999999998</v>
      </c>
      <c r="IN63">
        <v>51.2607</v>
      </c>
      <c r="IO63">
        <v>22</v>
      </c>
      <c r="IP63">
        <v>400</v>
      </c>
      <c r="IQ63">
        <v>16.275500000000001</v>
      </c>
      <c r="IR63">
        <v>101.26600000000001</v>
      </c>
      <c r="IS63">
        <v>100.97199999999999</v>
      </c>
    </row>
    <row r="64" spans="1:253" x14ac:dyDescent="0.35">
      <c r="A64">
        <v>46</v>
      </c>
      <c r="B64">
        <v>1598379024</v>
      </c>
      <c r="C64">
        <v>14700.9000000954</v>
      </c>
      <c r="D64" t="s">
        <v>569</v>
      </c>
      <c r="E64" t="s">
        <v>570</v>
      </c>
      <c r="F64" t="s">
        <v>386</v>
      </c>
      <c r="I64">
        <v>1598379024</v>
      </c>
      <c r="J64">
        <f t="shared" si="0"/>
        <v>1.8448067623062614E-3</v>
      </c>
      <c r="K64">
        <f t="shared" si="1"/>
        <v>1.8448067623062614</v>
      </c>
      <c r="L64">
        <f t="shared" si="2"/>
        <v>15.299835312482497</v>
      </c>
      <c r="M64">
        <f t="shared" si="3"/>
        <v>416.08800000000002</v>
      </c>
      <c r="N64">
        <f t="shared" si="4"/>
        <v>257.36255223242972</v>
      </c>
      <c r="O64">
        <f t="shared" si="5"/>
        <v>25.904901558007705</v>
      </c>
      <c r="P64">
        <f t="shared" si="6"/>
        <v>41.881457057256007</v>
      </c>
      <c r="Q64">
        <f t="shared" si="7"/>
        <v>0.16476574886893153</v>
      </c>
      <c r="R64">
        <f t="shared" si="8"/>
        <v>2.9348702761288354</v>
      </c>
      <c r="S64">
        <f t="shared" si="9"/>
        <v>0.15979401920529565</v>
      </c>
      <c r="T64">
        <f t="shared" si="10"/>
        <v>0.10030545575914893</v>
      </c>
      <c r="U64">
        <f t="shared" si="11"/>
        <v>77.186514460261691</v>
      </c>
      <c r="V64">
        <f t="shared" si="12"/>
        <v>24.278008436309189</v>
      </c>
      <c r="W64">
        <f t="shared" si="13"/>
        <v>24.278008436309189</v>
      </c>
      <c r="X64">
        <f t="shared" si="14"/>
        <v>3.0453570716276541</v>
      </c>
      <c r="Y64">
        <f t="shared" si="15"/>
        <v>62.688902455648531</v>
      </c>
      <c r="Z64">
        <f t="shared" si="16"/>
        <v>1.9119169799789002</v>
      </c>
      <c r="AA64">
        <f t="shared" si="17"/>
        <v>3.0498491839629081</v>
      </c>
      <c r="AB64">
        <f t="shared" si="18"/>
        <v>1.1334400916487539</v>
      </c>
      <c r="AC64">
        <f t="shared" si="19"/>
        <v>-81.355978217706124</v>
      </c>
      <c r="AD64">
        <f t="shared" si="20"/>
        <v>3.8909934349233475</v>
      </c>
      <c r="AE64">
        <f t="shared" si="21"/>
        <v>0.27843577366543493</v>
      </c>
      <c r="AF64">
        <f t="shared" si="22"/>
        <v>-3.454885564968535E-5</v>
      </c>
      <c r="AG64">
        <f t="shared" si="23"/>
        <v>15.29652369561747</v>
      </c>
      <c r="AH64">
        <f t="shared" si="24"/>
        <v>1.8450644680512944</v>
      </c>
      <c r="AI64">
        <f t="shared" si="25"/>
        <v>15.299835312482497</v>
      </c>
      <c r="AJ64">
        <v>442.84561664549301</v>
      </c>
      <c r="AK64">
        <v>424.19659393939401</v>
      </c>
      <c r="AL64">
        <v>-4.3802887112017602E-3</v>
      </c>
      <c r="AM64">
        <v>67.048427771437701</v>
      </c>
      <c r="AN64">
        <f t="shared" si="26"/>
        <v>1.8448067623062614</v>
      </c>
      <c r="AO64">
        <v>16.822901089047601</v>
      </c>
      <c r="AP64">
        <v>18.994502424242398</v>
      </c>
      <c r="AQ64">
        <v>-6.6696294835018003E-7</v>
      </c>
      <c r="AR64">
        <v>78.430000000000007</v>
      </c>
      <c r="AS64">
        <v>18</v>
      </c>
      <c r="AT64">
        <v>4</v>
      </c>
      <c r="AU64">
        <f t="shared" si="27"/>
        <v>1</v>
      </c>
      <c r="AV64">
        <f t="shared" si="28"/>
        <v>0</v>
      </c>
      <c r="AW64">
        <f t="shared" si="29"/>
        <v>53524.354958890654</v>
      </c>
      <c r="AX64" t="s">
        <v>430</v>
      </c>
      <c r="AY64">
        <v>8242.0300000000007</v>
      </c>
      <c r="AZ64">
        <v>624.05461538461498</v>
      </c>
      <c r="BA64">
        <v>3234.34</v>
      </c>
      <c r="BB64">
        <f t="shared" si="30"/>
        <v>0.80705348992851245</v>
      </c>
      <c r="BC64">
        <v>-2.02953653224708</v>
      </c>
      <c r="BD64" t="s">
        <v>571</v>
      </c>
      <c r="BE64">
        <v>8245.73</v>
      </c>
      <c r="BF64">
        <v>867.12446153846201</v>
      </c>
      <c r="BG64">
        <v>2529.86</v>
      </c>
      <c r="BH64">
        <f t="shared" si="31"/>
        <v>0.65724409195036015</v>
      </c>
      <c r="BI64">
        <v>0.5</v>
      </c>
      <c r="BJ64">
        <f t="shared" si="32"/>
        <v>336.59921723013076</v>
      </c>
      <c r="BK64">
        <f t="shared" si="33"/>
        <v>15.299835312482497</v>
      </c>
      <c r="BL64">
        <f t="shared" si="34"/>
        <v>110.61392343980965</v>
      </c>
      <c r="BM64">
        <f t="shared" si="35"/>
        <v>5.1483696210979576E-2</v>
      </c>
      <c r="BN64">
        <f t="shared" si="36"/>
        <v>0.27846600207126088</v>
      </c>
      <c r="BO64">
        <f t="shared" si="37"/>
        <v>592.23442626778865</v>
      </c>
      <c r="BP64" t="s">
        <v>388</v>
      </c>
      <c r="BQ64">
        <v>0</v>
      </c>
      <c r="BR64">
        <f t="shared" si="38"/>
        <v>592.23442626778865</v>
      </c>
      <c r="BS64">
        <f t="shared" si="39"/>
        <v>0.76590229251113162</v>
      </c>
      <c r="BT64">
        <f t="shared" si="40"/>
        <v>0.8581304670018437</v>
      </c>
      <c r="BU64">
        <f t="shared" si="41"/>
        <v>0.2666358252311844</v>
      </c>
      <c r="BV64">
        <f t="shared" si="42"/>
        <v>0.87245820160021126</v>
      </c>
      <c r="BW64">
        <f t="shared" si="43"/>
        <v>0.26988619870918912</v>
      </c>
      <c r="BX64">
        <f t="shared" si="44"/>
        <v>0.58609164811942538</v>
      </c>
      <c r="BY64">
        <f t="shared" si="45"/>
        <v>0.41390835188057462</v>
      </c>
      <c r="DH64">
        <f t="shared" si="46"/>
        <v>400.00799999999998</v>
      </c>
      <c r="DI64">
        <f t="shared" si="47"/>
        <v>336.59921723013076</v>
      </c>
      <c r="DJ64">
        <f t="shared" si="48"/>
        <v>0.84148121345105797</v>
      </c>
      <c r="DK64">
        <f t="shared" si="49"/>
        <v>0.19296242690211618</v>
      </c>
      <c r="DL64" t="s">
        <v>389</v>
      </c>
      <c r="DM64">
        <v>2</v>
      </c>
      <c r="DN64" t="b">
        <v>1</v>
      </c>
      <c r="DO64">
        <v>1598379024</v>
      </c>
      <c r="DP64">
        <v>416.08800000000002</v>
      </c>
      <c r="DQ64">
        <v>435.36399999999998</v>
      </c>
      <c r="DR64">
        <v>18.994700000000002</v>
      </c>
      <c r="DS64">
        <v>16.822800000000001</v>
      </c>
      <c r="DT64">
        <v>416.27699999999999</v>
      </c>
      <c r="DU64">
        <v>18.997699999999998</v>
      </c>
      <c r="DV64">
        <v>500.02800000000002</v>
      </c>
      <c r="DW64">
        <v>100.55500000000001</v>
      </c>
      <c r="DX64">
        <v>0.100287</v>
      </c>
      <c r="DY64">
        <v>24.302600000000002</v>
      </c>
      <c r="DZ64">
        <v>23.4023</v>
      </c>
      <c r="EA64">
        <v>999.9</v>
      </c>
      <c r="EB64">
        <v>0</v>
      </c>
      <c r="EC64">
        <v>0</v>
      </c>
      <c r="ED64">
        <v>9975</v>
      </c>
      <c r="EE64">
        <v>0</v>
      </c>
      <c r="EF64">
        <v>40.533799999999999</v>
      </c>
      <c r="EG64">
        <v>-19.235700000000001</v>
      </c>
      <c r="EH64">
        <v>424.185</v>
      </c>
      <c r="EI64">
        <v>442.81299999999999</v>
      </c>
      <c r="EJ64">
        <v>2.1718799999999998</v>
      </c>
      <c r="EK64">
        <v>435.36399999999998</v>
      </c>
      <c r="EL64">
        <v>16.822800000000001</v>
      </c>
      <c r="EM64">
        <v>1.91001</v>
      </c>
      <c r="EN64">
        <v>1.6916199999999999</v>
      </c>
      <c r="EO64">
        <v>16.717400000000001</v>
      </c>
      <c r="EP64">
        <v>14.819699999999999</v>
      </c>
      <c r="EQ64">
        <v>400.00799999999998</v>
      </c>
      <c r="ER64">
        <v>0.95000300000000004</v>
      </c>
      <c r="ES64">
        <v>4.9996499999999999E-2</v>
      </c>
      <c r="ET64">
        <v>0</v>
      </c>
      <c r="EU64">
        <v>866.80899999999997</v>
      </c>
      <c r="EV64">
        <v>4.9998699999999996</v>
      </c>
      <c r="EW64">
        <v>3788.22</v>
      </c>
      <c r="EX64">
        <v>2943.11</v>
      </c>
      <c r="EY64">
        <v>40.25</v>
      </c>
      <c r="EZ64">
        <v>43.311999999999998</v>
      </c>
      <c r="FA64">
        <v>42.186999999999998</v>
      </c>
      <c r="FB64">
        <v>43.625</v>
      </c>
      <c r="FC64">
        <v>42.75</v>
      </c>
      <c r="FD64">
        <v>375.26</v>
      </c>
      <c r="FE64">
        <v>19.75</v>
      </c>
      <c r="FF64">
        <v>0</v>
      </c>
      <c r="FG64">
        <v>298.90000009536698</v>
      </c>
      <c r="FH64">
        <v>0</v>
      </c>
      <c r="FI64">
        <v>867.12446153846201</v>
      </c>
      <c r="FJ64">
        <v>-0.81798290009076602</v>
      </c>
      <c r="FK64">
        <v>-1.0222222523127</v>
      </c>
      <c r="FL64">
        <v>3788.30923076923</v>
      </c>
      <c r="FM64">
        <v>15</v>
      </c>
      <c r="FN64">
        <v>1598379051</v>
      </c>
      <c r="FO64" t="s">
        <v>572</v>
      </c>
      <c r="FP64">
        <v>1598379051</v>
      </c>
      <c r="FQ64">
        <v>1598379046</v>
      </c>
      <c r="FR64">
        <v>47</v>
      </c>
      <c r="FS64">
        <v>-0.04</v>
      </c>
      <c r="FT64">
        <v>0</v>
      </c>
      <c r="FU64">
        <v>-0.189</v>
      </c>
      <c r="FV64">
        <v>-3.0000000000000001E-3</v>
      </c>
      <c r="FW64">
        <v>435</v>
      </c>
      <c r="FX64">
        <v>17</v>
      </c>
      <c r="FY64">
        <v>0.09</v>
      </c>
      <c r="FZ64">
        <v>0.05</v>
      </c>
      <c r="GA64">
        <v>416.11900000000003</v>
      </c>
      <c r="GB64">
        <v>0.63896103896130896</v>
      </c>
      <c r="GC64">
        <v>6.9420732459673506E-2</v>
      </c>
      <c r="GD64">
        <v>1</v>
      </c>
      <c r="GE64">
        <v>18.9953</v>
      </c>
      <c r="GF64">
        <v>-4.9714285714289397E-3</v>
      </c>
      <c r="GG64">
        <v>7.2571803523633802E-4</v>
      </c>
      <c r="GH64">
        <v>1</v>
      </c>
      <c r="GI64">
        <v>2</v>
      </c>
      <c r="GJ64">
        <v>2</v>
      </c>
      <c r="GK64" t="s">
        <v>391</v>
      </c>
      <c r="GL64">
        <v>2.9297599999999999</v>
      </c>
      <c r="GM64">
        <v>2.6718500000000001</v>
      </c>
      <c r="GN64">
        <v>9.2627100000000004E-2</v>
      </c>
      <c r="GO64">
        <v>9.4351599999999994E-2</v>
      </c>
      <c r="GP64">
        <v>8.7239999999999998E-2</v>
      </c>
      <c r="GQ64">
        <v>7.9136100000000001E-2</v>
      </c>
      <c r="GR64">
        <v>28701</v>
      </c>
      <c r="GS64">
        <v>29855.7</v>
      </c>
      <c r="GT64">
        <v>28481.599999999999</v>
      </c>
      <c r="GU64">
        <v>29093.1</v>
      </c>
      <c r="GV64">
        <v>39903.5</v>
      </c>
      <c r="GW64">
        <v>38589.9</v>
      </c>
      <c r="GX64">
        <v>47720.4</v>
      </c>
      <c r="GY64">
        <v>45738.5</v>
      </c>
      <c r="GZ64">
        <v>1.9337500000000001</v>
      </c>
      <c r="HA64">
        <v>2.69252</v>
      </c>
      <c r="HB64">
        <v>8.7171799999999994E-2</v>
      </c>
      <c r="HC64">
        <v>0</v>
      </c>
      <c r="HD64">
        <v>100</v>
      </c>
      <c r="HE64">
        <v>100</v>
      </c>
      <c r="HF64">
        <v>-0.189</v>
      </c>
      <c r="HG64">
        <v>-3.0000000000000001E-3</v>
      </c>
      <c r="HH64">
        <v>-0.14890909090905799</v>
      </c>
      <c r="HI64">
        <v>0</v>
      </c>
      <c r="HJ64">
        <v>0</v>
      </c>
      <c r="HK64">
        <v>0</v>
      </c>
      <c r="HL64">
        <v>-3.0818181818190698E-3</v>
      </c>
      <c r="HM64">
        <v>0</v>
      </c>
      <c r="HN64">
        <v>0</v>
      </c>
      <c r="HO64">
        <v>0</v>
      </c>
      <c r="HP64">
        <v>-1</v>
      </c>
      <c r="HQ64">
        <v>-1</v>
      </c>
      <c r="HR64">
        <v>-1</v>
      </c>
      <c r="HS64">
        <v>-1</v>
      </c>
      <c r="HT64">
        <v>4.5</v>
      </c>
      <c r="HU64">
        <v>4.7</v>
      </c>
      <c r="HV64">
        <v>0.153809</v>
      </c>
      <c r="HW64">
        <v>4.99878</v>
      </c>
      <c r="HX64">
        <v>2.6025399999999999</v>
      </c>
      <c r="HY64">
        <v>2.9357899999999999</v>
      </c>
      <c r="HZ64">
        <v>2.6025399999999999</v>
      </c>
      <c r="IA64">
        <v>2.4145500000000002</v>
      </c>
      <c r="IB64">
        <v>32.399099999999997</v>
      </c>
      <c r="IC64">
        <v>24.148800000000001</v>
      </c>
      <c r="ID64">
        <v>2</v>
      </c>
      <c r="IE64">
        <v>473.75900000000001</v>
      </c>
      <c r="IF64">
        <v>1284.94</v>
      </c>
      <c r="IG64">
        <v>22.0001</v>
      </c>
      <c r="IH64">
        <v>27.223800000000001</v>
      </c>
      <c r="II64">
        <v>30</v>
      </c>
      <c r="IJ64">
        <v>27.483499999999999</v>
      </c>
      <c r="IK64">
        <v>27.511800000000001</v>
      </c>
      <c r="IL64">
        <v>-1</v>
      </c>
      <c r="IM64">
        <v>3.8978199999999998</v>
      </c>
      <c r="IN64">
        <v>51.2607</v>
      </c>
      <c r="IO64">
        <v>22</v>
      </c>
      <c r="IP64">
        <v>400</v>
      </c>
      <c r="IQ64">
        <v>16.275500000000001</v>
      </c>
      <c r="IR64">
        <v>101.277</v>
      </c>
      <c r="IS64">
        <v>100.994</v>
      </c>
    </row>
    <row r="65" spans="1:253" x14ac:dyDescent="0.35">
      <c r="A65">
        <v>47</v>
      </c>
      <c r="B65">
        <v>1598379324</v>
      </c>
      <c r="C65">
        <v>15000.9000000954</v>
      </c>
      <c r="D65" t="s">
        <v>573</v>
      </c>
      <c r="E65" t="s">
        <v>574</v>
      </c>
      <c r="F65" t="s">
        <v>386</v>
      </c>
      <c r="I65">
        <v>1598379324</v>
      </c>
      <c r="J65">
        <f t="shared" si="0"/>
        <v>1.8115371159624436E-3</v>
      </c>
      <c r="K65">
        <f t="shared" si="1"/>
        <v>1.8115371159624436</v>
      </c>
      <c r="L65">
        <f t="shared" si="2"/>
        <v>15.186720433195589</v>
      </c>
      <c r="M65">
        <f t="shared" si="3"/>
        <v>418.46899999999999</v>
      </c>
      <c r="N65">
        <f t="shared" si="4"/>
        <v>257.83770193631307</v>
      </c>
      <c r="O65">
        <f t="shared" si="5"/>
        <v>25.951587987339789</v>
      </c>
      <c r="P65">
        <f t="shared" si="6"/>
        <v>42.119267244154003</v>
      </c>
      <c r="Q65">
        <f t="shared" si="7"/>
        <v>0.16147751204408661</v>
      </c>
      <c r="R65">
        <f t="shared" si="8"/>
        <v>2.9384275929705943</v>
      </c>
      <c r="S65">
        <f t="shared" si="9"/>
        <v>0.15670474715328822</v>
      </c>
      <c r="T65">
        <f t="shared" si="10"/>
        <v>9.8357530380520169E-2</v>
      </c>
      <c r="U65">
        <f t="shared" si="11"/>
        <v>77.192407422881885</v>
      </c>
      <c r="V65">
        <f t="shared" si="12"/>
        <v>24.305214877642086</v>
      </c>
      <c r="W65">
        <f t="shared" si="13"/>
        <v>24.305214877642086</v>
      </c>
      <c r="X65">
        <f t="shared" si="14"/>
        <v>3.0503271811651058</v>
      </c>
      <c r="Y65">
        <f t="shared" si="15"/>
        <v>62.736352689906624</v>
      </c>
      <c r="Z65">
        <f t="shared" si="16"/>
        <v>1.9154866308460001</v>
      </c>
      <c r="AA65">
        <f t="shared" si="17"/>
        <v>3.0532323744000092</v>
      </c>
      <c r="AB65">
        <f t="shared" si="18"/>
        <v>1.1348405503191057</v>
      </c>
      <c r="AC65">
        <f t="shared" si="19"/>
        <v>-79.888786813943767</v>
      </c>
      <c r="AD65">
        <f t="shared" si="20"/>
        <v>2.5164656193242276</v>
      </c>
      <c r="AE65">
        <f t="shared" si="21"/>
        <v>0.17989935373724766</v>
      </c>
      <c r="AF65">
        <f t="shared" si="22"/>
        <v>-1.4418000413130017E-5</v>
      </c>
      <c r="AG65">
        <f t="shared" si="23"/>
        <v>15.255637971905065</v>
      </c>
      <c r="AH65">
        <f t="shared" si="24"/>
        <v>1.8105656685719238</v>
      </c>
      <c r="AI65">
        <f t="shared" si="25"/>
        <v>15.186720433195589</v>
      </c>
      <c r="AJ65">
        <v>445.09547253762003</v>
      </c>
      <c r="AK65">
        <v>426.55512727272702</v>
      </c>
      <c r="AL65">
        <v>-5.1416444705646303E-4</v>
      </c>
      <c r="AM65">
        <v>67.048930051704801</v>
      </c>
      <c r="AN65">
        <f t="shared" si="26"/>
        <v>1.8115371159624436</v>
      </c>
      <c r="AO65">
        <v>16.8989998147619</v>
      </c>
      <c r="AP65">
        <v>19.032083636363598</v>
      </c>
      <c r="AQ65">
        <v>9.0498905403774001E-6</v>
      </c>
      <c r="AR65">
        <v>78.430000000000007</v>
      </c>
      <c r="AS65">
        <v>18</v>
      </c>
      <c r="AT65">
        <v>4</v>
      </c>
      <c r="AU65">
        <f t="shared" si="27"/>
        <v>1</v>
      </c>
      <c r="AV65">
        <f t="shared" si="28"/>
        <v>0</v>
      </c>
      <c r="AW65">
        <f t="shared" si="29"/>
        <v>53625.040956258643</v>
      </c>
      <c r="AX65" t="s">
        <v>430</v>
      </c>
      <c r="AY65">
        <v>8242.0300000000007</v>
      </c>
      <c r="AZ65">
        <v>624.05461538461498</v>
      </c>
      <c r="BA65">
        <v>3234.34</v>
      </c>
      <c r="BB65">
        <f t="shared" si="30"/>
        <v>0.80705348992851245</v>
      </c>
      <c r="BC65">
        <v>-2.02953653224708</v>
      </c>
      <c r="BD65" t="s">
        <v>575</v>
      </c>
      <c r="BE65">
        <v>8246.2000000000007</v>
      </c>
      <c r="BF65">
        <v>867.298615384615</v>
      </c>
      <c r="BG65">
        <v>2529.61</v>
      </c>
      <c r="BH65">
        <f t="shared" si="31"/>
        <v>0.65714137144278562</v>
      </c>
      <c r="BI65">
        <v>0.5</v>
      </c>
      <c r="BJ65">
        <f t="shared" si="32"/>
        <v>336.62525871144095</v>
      </c>
      <c r="BK65">
        <f t="shared" si="33"/>
        <v>15.186720433195589</v>
      </c>
      <c r="BL65">
        <f t="shared" si="34"/>
        <v>110.60519208595942</v>
      </c>
      <c r="BM65">
        <f t="shared" si="35"/>
        <v>5.1143687289968459E-2</v>
      </c>
      <c r="BN65">
        <f t="shared" si="36"/>
        <v>0.27859235218077094</v>
      </c>
      <c r="BO65">
        <f t="shared" si="37"/>
        <v>592.22072479661301</v>
      </c>
      <c r="BP65" t="s">
        <v>388</v>
      </c>
      <c r="BQ65">
        <v>0</v>
      </c>
      <c r="BR65">
        <f t="shared" si="38"/>
        <v>592.22072479661301</v>
      </c>
      <c r="BS65">
        <f t="shared" si="39"/>
        <v>0.76588457319641645</v>
      </c>
      <c r="BT65">
        <f t="shared" si="40"/>
        <v>0.8580162004049886</v>
      </c>
      <c r="BU65">
        <f t="shared" si="41"/>
        <v>0.26672906352638104</v>
      </c>
      <c r="BV65">
        <f t="shared" si="42"/>
        <v>0.87235007601256565</v>
      </c>
      <c r="BW65">
        <f t="shared" si="43"/>
        <v>0.26998197367750232</v>
      </c>
      <c r="BX65">
        <f t="shared" si="44"/>
        <v>0.58588237900707263</v>
      </c>
      <c r="BY65">
        <f t="shared" si="45"/>
        <v>0.41411762099292737</v>
      </c>
      <c r="DH65">
        <f t="shared" si="46"/>
        <v>400.03899999999999</v>
      </c>
      <c r="DI65">
        <f t="shared" si="47"/>
        <v>336.62525871144095</v>
      </c>
      <c r="DJ65">
        <f t="shared" si="48"/>
        <v>0.84148110237112117</v>
      </c>
      <c r="DK65">
        <f t="shared" si="49"/>
        <v>0.19296220474224235</v>
      </c>
      <c r="DL65" t="s">
        <v>389</v>
      </c>
      <c r="DM65">
        <v>2</v>
      </c>
      <c r="DN65" t="b">
        <v>1</v>
      </c>
      <c r="DO65">
        <v>1598379324</v>
      </c>
      <c r="DP65">
        <v>418.46899999999999</v>
      </c>
      <c r="DQ65">
        <v>437.69099999999997</v>
      </c>
      <c r="DR65">
        <v>19.030999999999999</v>
      </c>
      <c r="DS65">
        <v>16.899000000000001</v>
      </c>
      <c r="DT65">
        <v>418.63799999999998</v>
      </c>
      <c r="DU65">
        <v>19.035</v>
      </c>
      <c r="DV65">
        <v>499.84300000000002</v>
      </c>
      <c r="DW65">
        <v>100.551</v>
      </c>
      <c r="DX65">
        <v>9.9865999999999996E-2</v>
      </c>
      <c r="DY65">
        <v>24.321100000000001</v>
      </c>
      <c r="DZ65">
        <v>23.4101</v>
      </c>
      <c r="EA65">
        <v>999.9</v>
      </c>
      <c r="EB65">
        <v>0</v>
      </c>
      <c r="EC65">
        <v>0</v>
      </c>
      <c r="ED65">
        <v>9995.6200000000008</v>
      </c>
      <c r="EE65">
        <v>0</v>
      </c>
      <c r="EF65">
        <v>39.493600000000001</v>
      </c>
      <c r="EG65">
        <v>-19.241499999999998</v>
      </c>
      <c r="EH65">
        <v>426.56799999999998</v>
      </c>
      <c r="EI65">
        <v>445.214</v>
      </c>
      <c r="EJ65">
        <v>2.1332200000000001</v>
      </c>
      <c r="EK65">
        <v>437.69099999999997</v>
      </c>
      <c r="EL65">
        <v>16.899000000000001</v>
      </c>
      <c r="EM65">
        <v>1.91371</v>
      </c>
      <c r="EN65">
        <v>1.6992100000000001</v>
      </c>
      <c r="EO65">
        <v>16.747900000000001</v>
      </c>
      <c r="EP65">
        <v>14.889200000000001</v>
      </c>
      <c r="EQ65">
        <v>400.03899999999999</v>
      </c>
      <c r="ER65">
        <v>0.95000300000000004</v>
      </c>
      <c r="ES65">
        <v>4.9996499999999999E-2</v>
      </c>
      <c r="ET65">
        <v>0</v>
      </c>
      <c r="EU65">
        <v>867.21600000000001</v>
      </c>
      <c r="EV65">
        <v>4.9998699999999996</v>
      </c>
      <c r="EW65">
        <v>3766.54</v>
      </c>
      <c r="EX65">
        <v>2943.35</v>
      </c>
      <c r="EY65">
        <v>40.25</v>
      </c>
      <c r="EZ65">
        <v>43.25</v>
      </c>
      <c r="FA65">
        <v>42.25</v>
      </c>
      <c r="FB65">
        <v>43.561999999999998</v>
      </c>
      <c r="FC65">
        <v>42.75</v>
      </c>
      <c r="FD65">
        <v>375.29</v>
      </c>
      <c r="FE65">
        <v>19.75</v>
      </c>
      <c r="FF65">
        <v>0</v>
      </c>
      <c r="FG65">
        <v>298.90000009536698</v>
      </c>
      <c r="FH65">
        <v>0</v>
      </c>
      <c r="FI65">
        <v>867.298615384615</v>
      </c>
      <c r="FJ65">
        <v>-0.15883760623033</v>
      </c>
      <c r="FK65">
        <v>2.25367511313679</v>
      </c>
      <c r="FL65">
        <v>3768.84230769231</v>
      </c>
      <c r="FM65">
        <v>15</v>
      </c>
      <c r="FN65">
        <v>1598379350</v>
      </c>
      <c r="FO65" t="s">
        <v>576</v>
      </c>
      <c r="FP65">
        <v>1598379350</v>
      </c>
      <c r="FQ65">
        <v>1598379342</v>
      </c>
      <c r="FR65">
        <v>48</v>
      </c>
      <c r="FS65">
        <v>0.02</v>
      </c>
      <c r="FT65">
        <v>-1E-3</v>
      </c>
      <c r="FU65">
        <v>-0.16900000000000001</v>
      </c>
      <c r="FV65">
        <v>-4.0000000000000001E-3</v>
      </c>
      <c r="FW65">
        <v>438</v>
      </c>
      <c r="FX65">
        <v>17</v>
      </c>
      <c r="FY65">
        <v>0.11</v>
      </c>
      <c r="FZ65">
        <v>0.02</v>
      </c>
      <c r="GA65">
        <v>418.46342857142798</v>
      </c>
      <c r="GB65">
        <v>6.6467532467802196E-2</v>
      </c>
      <c r="GC65">
        <v>2.74704541342158E-2</v>
      </c>
      <c r="GD65">
        <v>1</v>
      </c>
      <c r="GE65">
        <v>19.028128571428599</v>
      </c>
      <c r="GF65">
        <v>1.1181818181826101E-2</v>
      </c>
      <c r="GG65">
        <v>1.43432176012396E-3</v>
      </c>
      <c r="GH65">
        <v>1</v>
      </c>
      <c r="GI65">
        <v>2</v>
      </c>
      <c r="GJ65">
        <v>2</v>
      </c>
      <c r="GK65" t="s">
        <v>391</v>
      </c>
      <c r="GL65">
        <v>2.9293300000000002</v>
      </c>
      <c r="GM65">
        <v>2.6716199999999999</v>
      </c>
      <c r="GN65">
        <v>9.3030100000000004E-2</v>
      </c>
      <c r="GO65">
        <v>9.4736699999999993E-2</v>
      </c>
      <c r="GP65">
        <v>8.7369000000000002E-2</v>
      </c>
      <c r="GQ65">
        <v>7.9405199999999995E-2</v>
      </c>
      <c r="GR65">
        <v>28690.9</v>
      </c>
      <c r="GS65">
        <v>29846.9</v>
      </c>
      <c r="GT65">
        <v>28484.1</v>
      </c>
      <c r="GU65">
        <v>29096.799999999999</v>
      </c>
      <c r="GV65">
        <v>39901.199999999997</v>
      </c>
      <c r="GW65">
        <v>38583.599999999999</v>
      </c>
      <c r="GX65">
        <v>47724.3</v>
      </c>
      <c r="GY65">
        <v>45744.2</v>
      </c>
      <c r="GZ65">
        <v>1.93533</v>
      </c>
      <c r="HA65">
        <v>2.6918700000000002</v>
      </c>
      <c r="HB65">
        <v>8.8851899999999998E-2</v>
      </c>
      <c r="HC65">
        <v>0</v>
      </c>
      <c r="HD65">
        <v>100</v>
      </c>
      <c r="HE65">
        <v>100</v>
      </c>
      <c r="HF65">
        <v>-0.16900000000000001</v>
      </c>
      <c r="HG65">
        <v>-4.0000000000000001E-3</v>
      </c>
      <c r="HH65">
        <v>-0.188636363636419</v>
      </c>
      <c r="HI65">
        <v>0</v>
      </c>
      <c r="HJ65">
        <v>0</v>
      </c>
      <c r="HK65">
        <v>0</v>
      </c>
      <c r="HL65">
        <v>-2.74999999999892E-3</v>
      </c>
      <c r="HM65">
        <v>0</v>
      </c>
      <c r="HN65">
        <v>0</v>
      </c>
      <c r="HO65">
        <v>0</v>
      </c>
      <c r="HP65">
        <v>-1</v>
      </c>
      <c r="HQ65">
        <v>-1</v>
      </c>
      <c r="HR65">
        <v>-1</v>
      </c>
      <c r="HS65">
        <v>-1</v>
      </c>
      <c r="HT65">
        <v>4.5</v>
      </c>
      <c r="HU65">
        <v>4.5999999999999996</v>
      </c>
      <c r="HV65">
        <v>0.153809</v>
      </c>
      <c r="HW65">
        <v>4.99878</v>
      </c>
      <c r="HX65">
        <v>2.6025399999999999</v>
      </c>
      <c r="HY65">
        <v>2.9382299999999999</v>
      </c>
      <c r="HZ65">
        <v>2.6025399999999999</v>
      </c>
      <c r="IA65">
        <v>2.4450699999999999</v>
      </c>
      <c r="IB65">
        <v>32.399099999999997</v>
      </c>
      <c r="IC65">
        <v>24.14</v>
      </c>
      <c r="ID65">
        <v>2</v>
      </c>
      <c r="IE65">
        <v>474.392</v>
      </c>
      <c r="IF65">
        <v>1283.1099999999999</v>
      </c>
      <c r="IG65">
        <v>22.0002</v>
      </c>
      <c r="IH65">
        <v>27.197399999999998</v>
      </c>
      <c r="II65">
        <v>30</v>
      </c>
      <c r="IJ65">
        <v>27.443999999999999</v>
      </c>
      <c r="IK65">
        <v>27.470099999999999</v>
      </c>
      <c r="IL65">
        <v>-1</v>
      </c>
      <c r="IM65">
        <v>3.8978199999999998</v>
      </c>
      <c r="IN65">
        <v>51.2607</v>
      </c>
      <c r="IO65">
        <v>22</v>
      </c>
      <c r="IP65">
        <v>400</v>
      </c>
      <c r="IQ65">
        <v>16.275500000000001</v>
      </c>
      <c r="IR65">
        <v>101.285</v>
      </c>
      <c r="IS65">
        <v>101.00700000000001</v>
      </c>
    </row>
    <row r="66" spans="1:253" x14ac:dyDescent="0.35">
      <c r="A66">
        <v>48</v>
      </c>
      <c r="B66">
        <v>1598379624.0999999</v>
      </c>
      <c r="C66">
        <v>15301</v>
      </c>
      <c r="D66" t="s">
        <v>577</v>
      </c>
      <c r="E66" t="s">
        <v>578</v>
      </c>
      <c r="F66" t="s">
        <v>386</v>
      </c>
      <c r="I66">
        <v>1598379624.0999999</v>
      </c>
      <c r="J66">
        <f t="shared" si="0"/>
        <v>1.7858810117094093E-3</v>
      </c>
      <c r="K66">
        <f t="shared" si="1"/>
        <v>1.7858810117094093</v>
      </c>
      <c r="L66">
        <f t="shared" si="2"/>
        <v>15.177656895632946</v>
      </c>
      <c r="M66">
        <f t="shared" si="3"/>
        <v>421.61200000000002</v>
      </c>
      <c r="N66">
        <f t="shared" si="4"/>
        <v>259.53194972478036</v>
      </c>
      <c r="O66">
        <f t="shared" si="5"/>
        <v>26.122155462387862</v>
      </c>
      <c r="P66">
        <f t="shared" si="6"/>
        <v>42.435677844240004</v>
      </c>
      <c r="Q66">
        <f t="shared" si="7"/>
        <v>0.15985549518620992</v>
      </c>
      <c r="R66">
        <f t="shared" si="8"/>
        <v>2.9398650754374676</v>
      </c>
      <c r="S66">
        <f t="shared" si="9"/>
        <v>0.15517885228884196</v>
      </c>
      <c r="T66">
        <f t="shared" si="10"/>
        <v>9.7395564055260869E-2</v>
      </c>
      <c r="U66">
        <f t="shared" si="11"/>
        <v>77.191828536267664</v>
      </c>
      <c r="V66">
        <f t="shared" si="12"/>
        <v>24.319181315588061</v>
      </c>
      <c r="W66">
        <f t="shared" si="13"/>
        <v>24.319181315588061</v>
      </c>
      <c r="X66">
        <f t="shared" si="14"/>
        <v>3.0528813422643353</v>
      </c>
      <c r="Y66">
        <f t="shared" si="15"/>
        <v>62.960427375849704</v>
      </c>
      <c r="Z66">
        <f t="shared" si="16"/>
        <v>1.9231692344460001</v>
      </c>
      <c r="AA66">
        <f t="shared" si="17"/>
        <v>3.0545682655001913</v>
      </c>
      <c r="AB66">
        <f t="shared" si="18"/>
        <v>1.1297121078183352</v>
      </c>
      <c r="AC66">
        <f t="shared" si="19"/>
        <v>-78.757352616384949</v>
      </c>
      <c r="AD66">
        <f t="shared" si="20"/>
        <v>1.4611062220090003</v>
      </c>
      <c r="AE66">
        <f t="shared" si="21"/>
        <v>0.10441300198537781</v>
      </c>
      <c r="AF66">
        <f t="shared" si="22"/>
        <v>-4.8561229066823586E-6</v>
      </c>
      <c r="AG66">
        <f t="shared" si="23"/>
        <v>15.098694433986669</v>
      </c>
      <c r="AH66">
        <f t="shared" si="24"/>
        <v>1.7839692837962782</v>
      </c>
      <c r="AI66">
        <f t="shared" si="25"/>
        <v>15.177656895632946</v>
      </c>
      <c r="AJ66">
        <v>448.375320477103</v>
      </c>
      <c r="AK66">
        <v>429.82600606060601</v>
      </c>
      <c r="AL66">
        <v>3.1401951772253001E-3</v>
      </c>
      <c r="AM66">
        <v>67.049613390432995</v>
      </c>
      <c r="AN66">
        <f t="shared" si="26"/>
        <v>1.7858810117094093</v>
      </c>
      <c r="AO66">
        <v>17.004863542380999</v>
      </c>
      <c r="AP66">
        <v>19.107408484848499</v>
      </c>
      <c r="AQ66">
        <v>8.6815323037541598E-7</v>
      </c>
      <c r="AR66">
        <v>78.430000000000007</v>
      </c>
      <c r="AS66">
        <v>18</v>
      </c>
      <c r="AT66">
        <v>4</v>
      </c>
      <c r="AU66">
        <f t="shared" si="27"/>
        <v>1</v>
      </c>
      <c r="AV66">
        <f t="shared" si="28"/>
        <v>0</v>
      </c>
      <c r="AW66">
        <f t="shared" si="29"/>
        <v>53665.813751743626</v>
      </c>
      <c r="AX66" t="s">
        <v>430</v>
      </c>
      <c r="AY66">
        <v>8242.0300000000007</v>
      </c>
      <c r="AZ66">
        <v>624.05461538461498</v>
      </c>
      <c r="BA66">
        <v>3234.34</v>
      </c>
      <c r="BB66">
        <f t="shared" si="30"/>
        <v>0.80705348992851245</v>
      </c>
      <c r="BC66">
        <v>-2.02953653224708</v>
      </c>
      <c r="BD66" t="s">
        <v>579</v>
      </c>
      <c r="BE66">
        <v>8246.31</v>
      </c>
      <c r="BF66">
        <v>867.678615384615</v>
      </c>
      <c r="BG66">
        <v>2530.1999999999998</v>
      </c>
      <c r="BH66">
        <f t="shared" si="31"/>
        <v>0.65707113454089994</v>
      </c>
      <c r="BI66">
        <v>0.5</v>
      </c>
      <c r="BJ66">
        <f t="shared" si="32"/>
        <v>336.62273426813385</v>
      </c>
      <c r="BK66">
        <f t="shared" si="33"/>
        <v>15.177656895632946</v>
      </c>
      <c r="BL66">
        <f t="shared" si="34"/>
        <v>110.5925409589113</v>
      </c>
      <c r="BM66">
        <f t="shared" si="35"/>
        <v>5.1117145920910344E-2</v>
      </c>
      <c r="BN66">
        <f t="shared" si="36"/>
        <v>0.27829420599162136</v>
      </c>
      <c r="BO66">
        <f t="shared" si="37"/>
        <v>592.25305694053395</v>
      </c>
      <c r="BP66" t="s">
        <v>388</v>
      </c>
      <c r="BQ66">
        <v>0</v>
      </c>
      <c r="BR66">
        <f t="shared" si="38"/>
        <v>592.25305694053395</v>
      </c>
      <c r="BS66">
        <f t="shared" si="39"/>
        <v>0.76592638647516642</v>
      </c>
      <c r="BT66">
        <f t="shared" si="40"/>
        <v>0.85787765788403747</v>
      </c>
      <c r="BU66">
        <f t="shared" si="41"/>
        <v>0.2665090192621084</v>
      </c>
      <c r="BV66">
        <f t="shared" si="42"/>
        <v>0.87219023167576604</v>
      </c>
      <c r="BW66">
        <f t="shared" si="43"/>
        <v>0.26975594475228326</v>
      </c>
      <c r="BX66">
        <f t="shared" si="44"/>
        <v>0.58556319857853167</v>
      </c>
      <c r="BY66">
        <f t="shared" si="45"/>
        <v>0.41443680142146833</v>
      </c>
      <c r="DH66">
        <f t="shared" si="46"/>
        <v>400.036</v>
      </c>
      <c r="DI66">
        <f t="shared" si="47"/>
        <v>336.62273426813385</v>
      </c>
      <c r="DJ66">
        <f t="shared" si="48"/>
        <v>0.84148110237112117</v>
      </c>
      <c r="DK66">
        <f t="shared" si="49"/>
        <v>0.19296220474224235</v>
      </c>
      <c r="DL66" t="s">
        <v>389</v>
      </c>
      <c r="DM66">
        <v>2</v>
      </c>
      <c r="DN66" t="b">
        <v>1</v>
      </c>
      <c r="DO66">
        <v>1598379624.0999999</v>
      </c>
      <c r="DP66">
        <v>421.61200000000002</v>
      </c>
      <c r="DQ66">
        <v>440.637</v>
      </c>
      <c r="DR66">
        <v>19.107299999999999</v>
      </c>
      <c r="DS66">
        <v>17.007000000000001</v>
      </c>
      <c r="DT66">
        <v>421.73899999999998</v>
      </c>
      <c r="DU66">
        <v>19.112300000000001</v>
      </c>
      <c r="DV66">
        <v>499.89499999999998</v>
      </c>
      <c r="DW66">
        <v>100.551</v>
      </c>
      <c r="DX66">
        <v>0.10002</v>
      </c>
      <c r="DY66">
        <v>24.328399999999998</v>
      </c>
      <c r="DZ66">
        <v>23.4313</v>
      </c>
      <c r="EA66">
        <v>999.9</v>
      </c>
      <c r="EB66">
        <v>0</v>
      </c>
      <c r="EC66">
        <v>0</v>
      </c>
      <c r="ED66">
        <v>10003.799999999999</v>
      </c>
      <c r="EE66">
        <v>0</v>
      </c>
      <c r="EF66">
        <v>37.184199999999997</v>
      </c>
      <c r="EG66">
        <v>-19.066500000000001</v>
      </c>
      <c r="EH66">
        <v>429.78300000000002</v>
      </c>
      <c r="EI66">
        <v>448.26</v>
      </c>
      <c r="EJ66">
        <v>2.1015199999999998</v>
      </c>
      <c r="EK66">
        <v>440.637</v>
      </c>
      <c r="EL66">
        <v>17.007000000000001</v>
      </c>
      <c r="EM66">
        <v>1.92137</v>
      </c>
      <c r="EN66">
        <v>1.7100599999999999</v>
      </c>
      <c r="EO66">
        <v>16.8108</v>
      </c>
      <c r="EP66">
        <v>14.988099999999999</v>
      </c>
      <c r="EQ66">
        <v>400.036</v>
      </c>
      <c r="ER66">
        <v>0.95000300000000004</v>
      </c>
      <c r="ES66">
        <v>4.9996499999999999E-2</v>
      </c>
      <c r="ET66">
        <v>0</v>
      </c>
      <c r="EU66">
        <v>867.74400000000003</v>
      </c>
      <c r="EV66">
        <v>4.9998699999999996</v>
      </c>
      <c r="EW66">
        <v>3712.89</v>
      </c>
      <c r="EX66">
        <v>2943.32</v>
      </c>
      <c r="EY66">
        <v>40.25</v>
      </c>
      <c r="EZ66">
        <v>43.25</v>
      </c>
      <c r="FA66">
        <v>42.186999999999998</v>
      </c>
      <c r="FB66">
        <v>43.561999999999998</v>
      </c>
      <c r="FC66">
        <v>42.686999999999998</v>
      </c>
      <c r="FD66">
        <v>375.29</v>
      </c>
      <c r="FE66">
        <v>19.75</v>
      </c>
      <c r="FF66">
        <v>0</v>
      </c>
      <c r="FG66">
        <v>298.90000009536698</v>
      </c>
      <c r="FH66">
        <v>0</v>
      </c>
      <c r="FI66">
        <v>867.678615384615</v>
      </c>
      <c r="FJ66">
        <v>0.31883760504299802</v>
      </c>
      <c r="FK66">
        <v>60.575043831234098</v>
      </c>
      <c r="FL66">
        <v>3706.92692307692</v>
      </c>
      <c r="FM66">
        <v>15</v>
      </c>
      <c r="FN66">
        <v>1598379642.0999999</v>
      </c>
      <c r="FO66" t="s">
        <v>580</v>
      </c>
      <c r="FP66">
        <v>1598379642.0999999</v>
      </c>
      <c r="FQ66">
        <v>1598379642.0999999</v>
      </c>
      <c r="FR66">
        <v>49</v>
      </c>
      <c r="FS66">
        <v>4.2000000000000003E-2</v>
      </c>
      <c r="FT66">
        <v>-1E-3</v>
      </c>
      <c r="FU66">
        <v>-0.127</v>
      </c>
      <c r="FV66">
        <v>-5.0000000000000001E-3</v>
      </c>
      <c r="FW66">
        <v>440</v>
      </c>
      <c r="FX66">
        <v>17</v>
      </c>
      <c r="FY66">
        <v>0.05</v>
      </c>
      <c r="FZ66">
        <v>0.04</v>
      </c>
      <c r="GA66">
        <v>421.59642857142899</v>
      </c>
      <c r="GB66">
        <v>-0.239844155843499</v>
      </c>
      <c r="GC66">
        <v>3.9260511396340299E-2</v>
      </c>
      <c r="GD66">
        <v>1</v>
      </c>
      <c r="GE66">
        <v>19.1053761904762</v>
      </c>
      <c r="GF66">
        <v>1.9355844155834901E-2</v>
      </c>
      <c r="GG66">
        <v>2.1830308249694702E-3</v>
      </c>
      <c r="GH66">
        <v>1</v>
      </c>
      <c r="GI66">
        <v>2</v>
      </c>
      <c r="GJ66">
        <v>2</v>
      </c>
      <c r="GK66" t="s">
        <v>391</v>
      </c>
      <c r="GL66">
        <v>2.9294699999999998</v>
      </c>
      <c r="GM66">
        <v>2.67184</v>
      </c>
      <c r="GN66">
        <v>9.3553399999999995E-2</v>
      </c>
      <c r="GO66">
        <v>9.5218800000000006E-2</v>
      </c>
      <c r="GP66">
        <v>8.7628999999999999E-2</v>
      </c>
      <c r="GQ66">
        <v>7.9781900000000003E-2</v>
      </c>
      <c r="GR66">
        <v>28674.3</v>
      </c>
      <c r="GS66">
        <v>29831.1</v>
      </c>
      <c r="GT66">
        <v>28484</v>
      </c>
      <c r="GU66">
        <v>29096.9</v>
      </c>
      <c r="GV66">
        <v>39890</v>
      </c>
      <c r="GW66">
        <v>38568.300000000003</v>
      </c>
      <c r="GX66">
        <v>47724.4</v>
      </c>
      <c r="GY66">
        <v>45744.7</v>
      </c>
      <c r="GZ66">
        <v>1.9359500000000001</v>
      </c>
      <c r="HA66">
        <v>2.6938</v>
      </c>
      <c r="HB66">
        <v>8.5331500000000005E-2</v>
      </c>
      <c r="HC66">
        <v>0</v>
      </c>
      <c r="HD66">
        <v>100</v>
      </c>
      <c r="HE66">
        <v>100</v>
      </c>
      <c r="HF66">
        <v>-0.127</v>
      </c>
      <c r="HG66">
        <v>-5.0000000000000001E-3</v>
      </c>
      <c r="HH66">
        <v>-0.16900000000009599</v>
      </c>
      <c r="HI66">
        <v>0</v>
      </c>
      <c r="HJ66">
        <v>0</v>
      </c>
      <c r="HK66">
        <v>0</v>
      </c>
      <c r="HL66">
        <v>-3.78999999999863E-3</v>
      </c>
      <c r="HM66">
        <v>0</v>
      </c>
      <c r="HN66">
        <v>0</v>
      </c>
      <c r="HO66">
        <v>0</v>
      </c>
      <c r="HP66">
        <v>-1</v>
      </c>
      <c r="HQ66">
        <v>-1</v>
      </c>
      <c r="HR66">
        <v>-1</v>
      </c>
      <c r="HS66">
        <v>-1</v>
      </c>
      <c r="HT66">
        <v>4.5999999999999996</v>
      </c>
      <c r="HU66">
        <v>4.7</v>
      </c>
      <c r="HV66">
        <v>0.153809</v>
      </c>
      <c r="HW66">
        <v>4.99878</v>
      </c>
      <c r="HX66">
        <v>2.6025399999999999</v>
      </c>
      <c r="HY66">
        <v>2.9357899999999999</v>
      </c>
      <c r="HZ66">
        <v>2.6025399999999999</v>
      </c>
      <c r="IA66">
        <v>2.4145500000000002</v>
      </c>
      <c r="IB66">
        <v>32.421199999999999</v>
      </c>
      <c r="IC66">
        <v>24.148800000000001</v>
      </c>
      <c r="ID66">
        <v>2</v>
      </c>
      <c r="IE66">
        <v>474.67599999999999</v>
      </c>
      <c r="IF66">
        <v>1285.44</v>
      </c>
      <c r="IG66">
        <v>22.000399999999999</v>
      </c>
      <c r="IH66">
        <v>27.1905</v>
      </c>
      <c r="II66">
        <v>30.0001</v>
      </c>
      <c r="IJ66">
        <v>27.432400000000001</v>
      </c>
      <c r="IK66">
        <v>27.455100000000002</v>
      </c>
      <c r="IL66">
        <v>-1</v>
      </c>
      <c r="IM66">
        <v>3.8978199999999998</v>
      </c>
      <c r="IN66">
        <v>51.2607</v>
      </c>
      <c r="IO66">
        <v>22</v>
      </c>
      <c r="IP66">
        <v>400</v>
      </c>
      <c r="IQ66">
        <v>16.275500000000001</v>
      </c>
      <c r="IR66">
        <v>101.285</v>
      </c>
      <c r="IS66">
        <v>101.008</v>
      </c>
    </row>
    <row r="67" spans="1:253" x14ac:dyDescent="0.35">
      <c r="A67">
        <v>49</v>
      </c>
      <c r="B67">
        <v>1598379924.0999999</v>
      </c>
      <c r="C67">
        <v>15601</v>
      </c>
      <c r="D67" t="s">
        <v>581</v>
      </c>
      <c r="E67" t="s">
        <v>582</v>
      </c>
      <c r="F67" t="s">
        <v>386</v>
      </c>
      <c r="I67">
        <v>1598379924.0999999</v>
      </c>
      <c r="J67">
        <f t="shared" si="0"/>
        <v>1.7704630145963763E-3</v>
      </c>
      <c r="K67">
        <f t="shared" si="1"/>
        <v>1.7704630145963762</v>
      </c>
      <c r="L67">
        <f t="shared" si="2"/>
        <v>15.071064047745425</v>
      </c>
      <c r="M67">
        <f t="shared" si="3"/>
        <v>419.548</v>
      </c>
      <c r="N67">
        <f t="shared" si="4"/>
        <v>257.6347446100047</v>
      </c>
      <c r="O67">
        <f t="shared" si="5"/>
        <v>25.931706960667764</v>
      </c>
      <c r="P67">
        <f t="shared" si="6"/>
        <v>42.2287599772432</v>
      </c>
      <c r="Q67">
        <f t="shared" si="7"/>
        <v>0.15882285394714898</v>
      </c>
      <c r="R67">
        <f t="shared" si="8"/>
        <v>2.9415333622797024</v>
      </c>
      <c r="S67">
        <f t="shared" si="9"/>
        <v>0.1542080339569554</v>
      </c>
      <c r="T67">
        <f t="shared" si="10"/>
        <v>9.6783475273397243E-2</v>
      </c>
      <c r="U67">
        <f t="shared" si="11"/>
        <v>77.189735573702279</v>
      </c>
      <c r="V67">
        <f t="shared" si="12"/>
        <v>24.32037557923729</v>
      </c>
      <c r="W67">
        <f t="shared" si="13"/>
        <v>24.32037557923729</v>
      </c>
      <c r="X67">
        <f t="shared" si="14"/>
        <v>3.053099834144501</v>
      </c>
      <c r="Y67">
        <f t="shared" si="15"/>
        <v>63.066480820372121</v>
      </c>
      <c r="Z67">
        <f t="shared" si="16"/>
        <v>1.9260855207235599</v>
      </c>
      <c r="AA67">
        <f t="shared" si="17"/>
        <v>3.054055808519736</v>
      </c>
      <c r="AB67">
        <f t="shared" si="18"/>
        <v>1.1270143134209412</v>
      </c>
      <c r="AC67">
        <f t="shared" si="19"/>
        <v>-78.077418943700195</v>
      </c>
      <c r="AD67">
        <f t="shared" si="20"/>
        <v>0.82850926339206155</v>
      </c>
      <c r="AE67">
        <f t="shared" si="21"/>
        <v>5.9172546967758401E-2</v>
      </c>
      <c r="AF67">
        <f t="shared" si="22"/>
        <v>-1.5596380958937672E-6</v>
      </c>
      <c r="AG67">
        <f t="shared" si="23"/>
        <v>15.00964698330287</v>
      </c>
      <c r="AH67">
        <f t="shared" si="24"/>
        <v>1.7703848745883015</v>
      </c>
      <c r="AI67">
        <f t="shared" si="25"/>
        <v>15.071064047745425</v>
      </c>
      <c r="AJ67">
        <v>446.16135591406999</v>
      </c>
      <c r="AK67">
        <v>427.76924848484902</v>
      </c>
      <c r="AL67">
        <v>-9.3101903658880701E-4</v>
      </c>
      <c r="AM67">
        <v>67.048362116796199</v>
      </c>
      <c r="AN67">
        <f t="shared" si="26"/>
        <v>1.7704630145963762</v>
      </c>
      <c r="AO67">
        <v>17.0517715685714</v>
      </c>
      <c r="AP67">
        <v>19.135484848484801</v>
      </c>
      <c r="AQ67">
        <v>-3.20435446907697E-6</v>
      </c>
      <c r="AR67">
        <v>78.430000000000007</v>
      </c>
      <c r="AS67">
        <v>18</v>
      </c>
      <c r="AT67">
        <v>4</v>
      </c>
      <c r="AU67">
        <f t="shared" si="27"/>
        <v>1</v>
      </c>
      <c r="AV67">
        <f t="shared" si="28"/>
        <v>0</v>
      </c>
      <c r="AW67">
        <f t="shared" si="29"/>
        <v>53715.228026174278</v>
      </c>
      <c r="AX67" t="s">
        <v>430</v>
      </c>
      <c r="AY67">
        <v>8242.0300000000007</v>
      </c>
      <c r="AZ67">
        <v>624.05461538461498</v>
      </c>
      <c r="BA67">
        <v>3234.34</v>
      </c>
      <c r="BB67">
        <f t="shared" si="30"/>
        <v>0.80705348992851245</v>
      </c>
      <c r="BC67">
        <v>-2.02953653224708</v>
      </c>
      <c r="BD67" t="s">
        <v>583</v>
      </c>
      <c r="BE67">
        <v>8246.43</v>
      </c>
      <c r="BF67">
        <v>868.938115384615</v>
      </c>
      <c r="BG67">
        <v>2531.3000000000002</v>
      </c>
      <c r="BH67">
        <f t="shared" si="31"/>
        <v>0.65672258705621034</v>
      </c>
      <c r="BI67">
        <v>0.5</v>
      </c>
      <c r="BJ67">
        <f t="shared" si="32"/>
        <v>336.61349278685111</v>
      </c>
      <c r="BK67">
        <f t="shared" si="33"/>
        <v>15.071064047745425</v>
      </c>
      <c r="BL67">
        <f t="shared" si="34"/>
        <v>110.53084191050392</v>
      </c>
      <c r="BM67">
        <f t="shared" si="35"/>
        <v>5.0801886871542822E-2</v>
      </c>
      <c r="BN67">
        <f t="shared" si="36"/>
        <v>0.27773871133409705</v>
      </c>
      <c r="BO67">
        <f t="shared" si="37"/>
        <v>592.31330638056863</v>
      </c>
      <c r="BP67" t="s">
        <v>388</v>
      </c>
      <c r="BQ67">
        <v>0</v>
      </c>
      <c r="BR67">
        <f t="shared" si="38"/>
        <v>592.31330638056863</v>
      </c>
      <c r="BS67">
        <f t="shared" si="39"/>
        <v>0.76600430356711235</v>
      </c>
      <c r="BT67">
        <f t="shared" si="40"/>
        <v>0.85733537526877934</v>
      </c>
      <c r="BU67">
        <f t="shared" si="41"/>
        <v>0.26609874975822961</v>
      </c>
      <c r="BV67">
        <f t="shared" si="42"/>
        <v>0.87160356922327364</v>
      </c>
      <c r="BW67">
        <f t="shared" si="43"/>
        <v>0.26933453489170495</v>
      </c>
      <c r="BX67">
        <f t="shared" si="44"/>
        <v>0.58440427668166639</v>
      </c>
      <c r="BY67">
        <f t="shared" si="45"/>
        <v>0.41559572331833361</v>
      </c>
      <c r="DH67">
        <f t="shared" si="46"/>
        <v>400.02499999999998</v>
      </c>
      <c r="DI67">
        <f t="shared" si="47"/>
        <v>336.61349278685111</v>
      </c>
      <c r="DJ67">
        <f t="shared" si="48"/>
        <v>0.84148113939591562</v>
      </c>
      <c r="DK67">
        <f t="shared" si="49"/>
        <v>0.19296227879183123</v>
      </c>
      <c r="DL67" t="s">
        <v>389</v>
      </c>
      <c r="DM67">
        <v>2</v>
      </c>
      <c r="DN67" t="b">
        <v>1</v>
      </c>
      <c r="DO67">
        <v>1598379924.0999999</v>
      </c>
      <c r="DP67">
        <v>419.548</v>
      </c>
      <c r="DQ67">
        <v>438.44900000000001</v>
      </c>
      <c r="DR67">
        <v>19.135899999999999</v>
      </c>
      <c r="DS67">
        <v>17.052299999999999</v>
      </c>
      <c r="DT67">
        <v>419.70600000000002</v>
      </c>
      <c r="DU67">
        <v>19.139900000000001</v>
      </c>
      <c r="DV67">
        <v>500.05</v>
      </c>
      <c r="DW67">
        <v>100.553</v>
      </c>
      <c r="DX67">
        <v>9.9988400000000005E-2</v>
      </c>
      <c r="DY67">
        <v>24.325600000000001</v>
      </c>
      <c r="DZ67">
        <v>23.427800000000001</v>
      </c>
      <c r="EA67">
        <v>999.9</v>
      </c>
      <c r="EB67">
        <v>0</v>
      </c>
      <c r="EC67">
        <v>0</v>
      </c>
      <c r="ED67">
        <v>10013.1</v>
      </c>
      <c r="EE67">
        <v>0</v>
      </c>
      <c r="EF67">
        <v>31.8843</v>
      </c>
      <c r="EG67">
        <v>-18.87</v>
      </c>
      <c r="EH67">
        <v>427.76499999999999</v>
      </c>
      <c r="EI67">
        <v>446.05599999999998</v>
      </c>
      <c r="EJ67">
        <v>2.08311</v>
      </c>
      <c r="EK67">
        <v>438.44900000000001</v>
      </c>
      <c r="EL67">
        <v>17.052299999999999</v>
      </c>
      <c r="EM67">
        <v>1.9241299999999999</v>
      </c>
      <c r="EN67">
        <v>1.7146600000000001</v>
      </c>
      <c r="EO67">
        <v>16.833400000000001</v>
      </c>
      <c r="EP67">
        <v>15.0298</v>
      </c>
      <c r="EQ67">
        <v>400.02499999999998</v>
      </c>
      <c r="ER67">
        <v>0.95000300000000004</v>
      </c>
      <c r="ES67">
        <v>4.9996499999999999E-2</v>
      </c>
      <c r="ET67">
        <v>0</v>
      </c>
      <c r="EU67">
        <v>868.96400000000006</v>
      </c>
      <c r="EV67">
        <v>4.9998699999999996</v>
      </c>
      <c r="EW67">
        <v>3661.81</v>
      </c>
      <c r="EX67">
        <v>2943.24</v>
      </c>
      <c r="EY67">
        <v>40.186999999999998</v>
      </c>
      <c r="EZ67">
        <v>43.186999999999998</v>
      </c>
      <c r="FA67">
        <v>42.186999999999998</v>
      </c>
      <c r="FB67">
        <v>43.561999999999998</v>
      </c>
      <c r="FC67">
        <v>42.686999999999998</v>
      </c>
      <c r="FD67">
        <v>375.28</v>
      </c>
      <c r="FE67">
        <v>19.75</v>
      </c>
      <c r="FF67">
        <v>0</v>
      </c>
      <c r="FG67">
        <v>298.90000009536698</v>
      </c>
      <c r="FH67">
        <v>0</v>
      </c>
      <c r="FI67">
        <v>868.938115384615</v>
      </c>
      <c r="FJ67">
        <v>0.84468376079753105</v>
      </c>
      <c r="FK67">
        <v>-6.0133333803473104</v>
      </c>
      <c r="FL67">
        <v>3662.3196153846102</v>
      </c>
      <c r="FM67">
        <v>15</v>
      </c>
      <c r="FN67">
        <v>1598379944.0999999</v>
      </c>
      <c r="FO67" t="s">
        <v>584</v>
      </c>
      <c r="FP67">
        <v>1598379944.0999999</v>
      </c>
      <c r="FQ67">
        <v>1598379944.0999999</v>
      </c>
      <c r="FR67">
        <v>50</v>
      </c>
      <c r="FS67">
        <v>-3.1E-2</v>
      </c>
      <c r="FT67">
        <v>0</v>
      </c>
      <c r="FU67">
        <v>-0.158</v>
      </c>
      <c r="FV67">
        <v>-4.0000000000000001E-3</v>
      </c>
      <c r="FW67">
        <v>438</v>
      </c>
      <c r="FX67">
        <v>17</v>
      </c>
      <c r="FY67">
        <v>0.09</v>
      </c>
      <c r="FZ67">
        <v>0.03</v>
      </c>
      <c r="GA67">
        <v>419.59859999999998</v>
      </c>
      <c r="GB67">
        <v>-3.30225563910128E-2</v>
      </c>
      <c r="GC67">
        <v>1.6749328344743301E-2</v>
      </c>
      <c r="GD67">
        <v>1</v>
      </c>
      <c r="GE67">
        <v>19.136710000000001</v>
      </c>
      <c r="GF67">
        <v>-6.2887218045272796E-3</v>
      </c>
      <c r="GG67">
        <v>8.8481636512896501E-4</v>
      </c>
      <c r="GH67">
        <v>1</v>
      </c>
      <c r="GI67">
        <v>2</v>
      </c>
      <c r="GJ67">
        <v>2</v>
      </c>
      <c r="GK67" t="s">
        <v>391</v>
      </c>
      <c r="GL67">
        <v>2.9298500000000001</v>
      </c>
      <c r="GM67">
        <v>2.6718899999999999</v>
      </c>
      <c r="GN67">
        <v>9.3214900000000003E-2</v>
      </c>
      <c r="GO67">
        <v>9.4867499999999993E-2</v>
      </c>
      <c r="GP67">
        <v>8.7722800000000004E-2</v>
      </c>
      <c r="GQ67">
        <v>7.9940800000000006E-2</v>
      </c>
      <c r="GR67">
        <v>28684.3</v>
      </c>
      <c r="GS67">
        <v>29844.400000000001</v>
      </c>
      <c r="GT67">
        <v>28483.4</v>
      </c>
      <c r="GU67">
        <v>29098.6</v>
      </c>
      <c r="GV67">
        <v>39885.199999999997</v>
      </c>
      <c r="GW67">
        <v>38563.5</v>
      </c>
      <c r="GX67">
        <v>47723.5</v>
      </c>
      <c r="GY67">
        <v>45747</v>
      </c>
      <c r="GZ67">
        <v>1.9362200000000001</v>
      </c>
      <c r="HA67">
        <v>2.6946699999999999</v>
      </c>
      <c r="HB67">
        <v>8.9310100000000003E-2</v>
      </c>
      <c r="HC67">
        <v>0</v>
      </c>
      <c r="HD67">
        <v>100</v>
      </c>
      <c r="HE67">
        <v>100</v>
      </c>
      <c r="HF67">
        <v>-0.158</v>
      </c>
      <c r="HG67">
        <v>-4.0000000000000001E-3</v>
      </c>
      <c r="HH67">
        <v>-0.12680000000000299</v>
      </c>
      <c r="HI67">
        <v>0</v>
      </c>
      <c r="HJ67">
        <v>0</v>
      </c>
      <c r="HK67">
        <v>0</v>
      </c>
      <c r="HL67">
        <v>-4.5199999999994099E-3</v>
      </c>
      <c r="HM67">
        <v>0</v>
      </c>
      <c r="HN67">
        <v>0</v>
      </c>
      <c r="HO67">
        <v>0</v>
      </c>
      <c r="HP67">
        <v>-1</v>
      </c>
      <c r="HQ67">
        <v>-1</v>
      </c>
      <c r="HR67">
        <v>-1</v>
      </c>
      <c r="HS67">
        <v>-1</v>
      </c>
      <c r="HT67">
        <v>4.7</v>
      </c>
      <c r="HU67">
        <v>4.7</v>
      </c>
      <c r="HV67">
        <v>0.152588</v>
      </c>
      <c r="HW67">
        <v>4.99878</v>
      </c>
      <c r="HX67">
        <v>2.6025399999999999</v>
      </c>
      <c r="HY67">
        <v>2.9382299999999999</v>
      </c>
      <c r="HZ67">
        <v>2.6025399999999999</v>
      </c>
      <c r="IA67">
        <v>2.4230999999999998</v>
      </c>
      <c r="IB67">
        <v>32.421199999999999</v>
      </c>
      <c r="IC67">
        <v>24.148800000000001</v>
      </c>
      <c r="ID67">
        <v>2</v>
      </c>
      <c r="IE67">
        <v>474.85899999999998</v>
      </c>
      <c r="IF67">
        <v>1286.6500000000001</v>
      </c>
      <c r="IG67">
        <v>21.9998</v>
      </c>
      <c r="IH67">
        <v>27.197399999999998</v>
      </c>
      <c r="II67">
        <v>30.0001</v>
      </c>
      <c r="IJ67">
        <v>27.434699999999999</v>
      </c>
      <c r="IK67">
        <v>27.453900000000001</v>
      </c>
      <c r="IL67">
        <v>-1</v>
      </c>
      <c r="IM67">
        <v>3.8978199999999998</v>
      </c>
      <c r="IN67">
        <v>51.2607</v>
      </c>
      <c r="IO67">
        <v>22</v>
      </c>
      <c r="IP67">
        <v>400</v>
      </c>
      <c r="IQ67">
        <v>16.275500000000001</v>
      </c>
      <c r="IR67">
        <v>101.283</v>
      </c>
      <c r="IS67">
        <v>101.01300000000001</v>
      </c>
    </row>
    <row r="68" spans="1:253" x14ac:dyDescent="0.35">
      <c r="A68">
        <v>50</v>
      </c>
      <c r="B68">
        <v>1598380224.0999999</v>
      </c>
      <c r="C68">
        <v>15901</v>
      </c>
      <c r="D68" t="s">
        <v>585</v>
      </c>
      <c r="E68" t="s">
        <v>586</v>
      </c>
      <c r="F68" t="s">
        <v>386</v>
      </c>
      <c r="I68">
        <v>1598380224.0999999</v>
      </c>
      <c r="J68">
        <f t="shared" si="0"/>
        <v>1.7657688335466267E-3</v>
      </c>
      <c r="K68">
        <f t="shared" si="1"/>
        <v>1.7657688335466266</v>
      </c>
      <c r="L68">
        <f t="shared" si="2"/>
        <v>14.879612284679292</v>
      </c>
      <c r="M68">
        <f t="shared" si="3"/>
        <v>413.83</v>
      </c>
      <c r="N68">
        <f t="shared" si="4"/>
        <v>253.56954220608236</v>
      </c>
      <c r="O68">
        <f t="shared" si="5"/>
        <v>25.521826404798343</v>
      </c>
      <c r="P68">
        <f t="shared" si="6"/>
        <v>41.652074335149997</v>
      </c>
      <c r="Q68">
        <f t="shared" si="7"/>
        <v>0.15839228226210864</v>
      </c>
      <c r="R68">
        <f t="shared" si="8"/>
        <v>2.9361028429829403</v>
      </c>
      <c r="S68">
        <f t="shared" si="9"/>
        <v>0.15379383622952064</v>
      </c>
      <c r="T68">
        <f t="shared" si="10"/>
        <v>9.6523179536566694E-2</v>
      </c>
      <c r="U68">
        <f t="shared" si="11"/>
        <v>77.196400385067363</v>
      </c>
      <c r="V68">
        <f t="shared" si="12"/>
        <v>24.296726259056218</v>
      </c>
      <c r="W68">
        <f t="shared" si="13"/>
        <v>24.296726259056218</v>
      </c>
      <c r="X68">
        <f t="shared" si="14"/>
        <v>3.0487757083174278</v>
      </c>
      <c r="Y68">
        <f t="shared" si="15"/>
        <v>63.016989586253999</v>
      </c>
      <c r="Z68">
        <f t="shared" si="16"/>
        <v>1.9217042990444999</v>
      </c>
      <c r="AA68">
        <f t="shared" si="17"/>
        <v>3.0495019068059137</v>
      </c>
      <c r="AB68">
        <f t="shared" si="18"/>
        <v>1.1270714092729279</v>
      </c>
      <c r="AC68">
        <f t="shared" si="19"/>
        <v>-77.870405559406237</v>
      </c>
      <c r="AD68">
        <f t="shared" si="20"/>
        <v>0.62900812898169955</v>
      </c>
      <c r="AE68">
        <f t="shared" si="21"/>
        <v>4.4996143214530042E-2</v>
      </c>
      <c r="AF68">
        <f t="shared" si="22"/>
        <v>-9.0214264081289741E-7</v>
      </c>
      <c r="AG68">
        <f t="shared" si="23"/>
        <v>14.879162604772816</v>
      </c>
      <c r="AH68">
        <f t="shared" si="24"/>
        <v>1.7674893198346724</v>
      </c>
      <c r="AI68">
        <f t="shared" si="25"/>
        <v>14.879612284679292</v>
      </c>
      <c r="AJ68">
        <v>440.06247766265</v>
      </c>
      <c r="AK68">
        <v>421.92462424242399</v>
      </c>
      <c r="AL68">
        <v>-4.5923429047274303E-3</v>
      </c>
      <c r="AM68">
        <v>67.049650388010804</v>
      </c>
      <c r="AN68">
        <f t="shared" si="26"/>
        <v>1.7657688335466266</v>
      </c>
      <c r="AO68">
        <v>17.013459032857199</v>
      </c>
      <c r="AP68">
        <v>19.091768484848501</v>
      </c>
      <c r="AQ68">
        <v>-5.0230559564301404E-6</v>
      </c>
      <c r="AR68">
        <v>78.430000000000007</v>
      </c>
      <c r="AS68">
        <v>18</v>
      </c>
      <c r="AT68">
        <v>4</v>
      </c>
      <c r="AU68">
        <f t="shared" si="27"/>
        <v>1</v>
      </c>
      <c r="AV68">
        <f t="shared" si="28"/>
        <v>0</v>
      </c>
      <c r="AW68">
        <f t="shared" si="29"/>
        <v>53560.652918902531</v>
      </c>
      <c r="AX68" t="s">
        <v>430</v>
      </c>
      <c r="AY68">
        <v>8242.0300000000007</v>
      </c>
      <c r="AZ68">
        <v>624.05461538461498</v>
      </c>
      <c r="BA68">
        <v>3234.34</v>
      </c>
      <c r="BB68">
        <f t="shared" si="30"/>
        <v>0.80705348992851245</v>
      </c>
      <c r="BC68">
        <v>-2.02953653224708</v>
      </c>
      <c r="BD68" t="s">
        <v>587</v>
      </c>
      <c r="BE68">
        <v>8246.5499999999993</v>
      </c>
      <c r="BF68">
        <v>870.80415384615401</v>
      </c>
      <c r="BG68">
        <v>2533.02</v>
      </c>
      <c r="BH68">
        <f t="shared" si="31"/>
        <v>0.65621899793678928</v>
      </c>
      <c r="BI68">
        <v>0.5</v>
      </c>
      <c r="BJ68">
        <f t="shared" si="32"/>
        <v>336.64290019253366</v>
      </c>
      <c r="BK68">
        <f t="shared" si="33"/>
        <v>14.879612284679292</v>
      </c>
      <c r="BL68">
        <f t="shared" si="34"/>
        <v>110.45573331343951</v>
      </c>
      <c r="BM68">
        <f t="shared" si="35"/>
        <v>5.0228740327675554E-2</v>
      </c>
      <c r="BN68">
        <f t="shared" si="36"/>
        <v>0.27687108668703769</v>
      </c>
      <c r="BO68">
        <f t="shared" si="37"/>
        <v>592.40743424337825</v>
      </c>
      <c r="BP68" t="s">
        <v>388</v>
      </c>
      <c r="BQ68">
        <v>0</v>
      </c>
      <c r="BR68">
        <f t="shared" si="38"/>
        <v>592.40743424337825</v>
      </c>
      <c r="BS68">
        <f t="shared" si="39"/>
        <v>0.76612603365019694</v>
      </c>
      <c r="BT68">
        <f t="shared" si="40"/>
        <v>0.85654183399856942</v>
      </c>
      <c r="BU68">
        <f t="shared" si="41"/>
        <v>0.26545719186407374</v>
      </c>
      <c r="BV68">
        <f t="shared" si="42"/>
        <v>0.87074174290946937</v>
      </c>
      <c r="BW68">
        <f t="shared" si="43"/>
        <v>0.26867560310971006</v>
      </c>
      <c r="BX68">
        <f t="shared" si="44"/>
        <v>0.58270478839591855</v>
      </c>
      <c r="BY68">
        <f t="shared" si="45"/>
        <v>0.41729521160408145</v>
      </c>
      <c r="DH68">
        <f t="shared" si="46"/>
        <v>400.06</v>
      </c>
      <c r="DI68">
        <f t="shared" si="47"/>
        <v>336.64290019253366</v>
      </c>
      <c r="DJ68">
        <f t="shared" si="48"/>
        <v>0.84148102832708505</v>
      </c>
      <c r="DK68">
        <f t="shared" si="49"/>
        <v>0.19296205665417029</v>
      </c>
      <c r="DL68" t="s">
        <v>389</v>
      </c>
      <c r="DM68">
        <v>2</v>
      </c>
      <c r="DN68" t="b">
        <v>1</v>
      </c>
      <c r="DO68">
        <v>1598380224.0999999</v>
      </c>
      <c r="DP68">
        <v>413.83</v>
      </c>
      <c r="DQ68">
        <v>432.56099999999998</v>
      </c>
      <c r="DR68">
        <v>19.0929</v>
      </c>
      <c r="DS68">
        <v>17.012599999999999</v>
      </c>
      <c r="DT68">
        <v>413.98700000000002</v>
      </c>
      <c r="DU68">
        <v>19.0959</v>
      </c>
      <c r="DV68">
        <v>500.04599999999999</v>
      </c>
      <c r="DW68">
        <v>100.55</v>
      </c>
      <c r="DX68">
        <v>0.100205</v>
      </c>
      <c r="DY68">
        <v>24.300699999999999</v>
      </c>
      <c r="DZ68">
        <v>23.393599999999999</v>
      </c>
      <c r="EA68">
        <v>999.9</v>
      </c>
      <c r="EB68">
        <v>0</v>
      </c>
      <c r="EC68">
        <v>0</v>
      </c>
      <c r="ED68">
        <v>9982.5</v>
      </c>
      <c r="EE68">
        <v>0</v>
      </c>
      <c r="EF68">
        <v>39.205199999999998</v>
      </c>
      <c r="EG68">
        <v>-18.731300000000001</v>
      </c>
      <c r="EH68">
        <v>421.88400000000001</v>
      </c>
      <c r="EI68">
        <v>440.04700000000003</v>
      </c>
      <c r="EJ68">
        <v>2.0790600000000001</v>
      </c>
      <c r="EK68">
        <v>432.56099999999998</v>
      </c>
      <c r="EL68">
        <v>17.012599999999999</v>
      </c>
      <c r="EM68">
        <v>1.9196599999999999</v>
      </c>
      <c r="EN68">
        <v>1.71062</v>
      </c>
      <c r="EO68">
        <v>16.796800000000001</v>
      </c>
      <c r="EP68">
        <v>14.9931</v>
      </c>
      <c r="EQ68">
        <v>400.06</v>
      </c>
      <c r="ER68">
        <v>0.95000300000000004</v>
      </c>
      <c r="ES68">
        <v>4.9996499999999999E-2</v>
      </c>
      <c r="ET68">
        <v>0</v>
      </c>
      <c r="EU68">
        <v>870.93</v>
      </c>
      <c r="EV68">
        <v>4.9998699999999996</v>
      </c>
      <c r="EW68">
        <v>3770.61</v>
      </c>
      <c r="EX68">
        <v>2943.5</v>
      </c>
      <c r="EY68">
        <v>40.186999999999998</v>
      </c>
      <c r="EZ68">
        <v>43.186999999999998</v>
      </c>
      <c r="FA68">
        <v>42.125</v>
      </c>
      <c r="FB68">
        <v>43.5</v>
      </c>
      <c r="FC68">
        <v>42.686999999999998</v>
      </c>
      <c r="FD68">
        <v>375.31</v>
      </c>
      <c r="FE68">
        <v>19.75</v>
      </c>
      <c r="FF68">
        <v>0</v>
      </c>
      <c r="FG68">
        <v>298.799999952316</v>
      </c>
      <c r="FH68">
        <v>0</v>
      </c>
      <c r="FI68">
        <v>870.80415384615401</v>
      </c>
      <c r="FJ68">
        <v>-0.116923088532705</v>
      </c>
      <c r="FK68">
        <v>2.8762393264772901</v>
      </c>
      <c r="FL68">
        <v>3769.99269230769</v>
      </c>
      <c r="FM68">
        <v>15</v>
      </c>
      <c r="FN68">
        <v>1598380256.0999999</v>
      </c>
      <c r="FO68" t="s">
        <v>588</v>
      </c>
      <c r="FP68">
        <v>1598380256.0999999</v>
      </c>
      <c r="FQ68">
        <v>1598380247.0999999</v>
      </c>
      <c r="FR68">
        <v>51</v>
      </c>
      <c r="FS68">
        <v>1E-3</v>
      </c>
      <c r="FT68">
        <v>1E-3</v>
      </c>
      <c r="FU68">
        <v>-0.157</v>
      </c>
      <c r="FV68">
        <v>-3.0000000000000001E-3</v>
      </c>
      <c r="FW68">
        <v>432</v>
      </c>
      <c r="FX68">
        <v>17</v>
      </c>
      <c r="FY68">
        <v>0.06</v>
      </c>
      <c r="FZ68">
        <v>0.05</v>
      </c>
      <c r="GA68">
        <v>413.98399999999998</v>
      </c>
      <c r="GB68">
        <v>-0.84333834586550105</v>
      </c>
      <c r="GC68">
        <v>8.3864772103669494E-2</v>
      </c>
      <c r="GD68">
        <v>1</v>
      </c>
      <c r="GE68">
        <v>19.093875000000001</v>
      </c>
      <c r="GF68">
        <v>-9.5052631579205307E-3</v>
      </c>
      <c r="GG68">
        <v>9.898863571140711E-4</v>
      </c>
      <c r="GH68">
        <v>1</v>
      </c>
      <c r="GI68">
        <v>2</v>
      </c>
      <c r="GJ68">
        <v>2</v>
      </c>
      <c r="GK68" t="s">
        <v>391</v>
      </c>
      <c r="GL68">
        <v>2.9298799999999998</v>
      </c>
      <c r="GM68">
        <v>2.67184</v>
      </c>
      <c r="GN68">
        <v>9.2252700000000007E-2</v>
      </c>
      <c r="GO68">
        <v>9.3908400000000003E-2</v>
      </c>
      <c r="GP68">
        <v>8.7577199999999994E-2</v>
      </c>
      <c r="GQ68">
        <v>7.9803700000000005E-2</v>
      </c>
      <c r="GR68">
        <v>28716.2</v>
      </c>
      <c r="GS68">
        <v>29877.7</v>
      </c>
      <c r="GT68">
        <v>28484.7</v>
      </c>
      <c r="GU68">
        <v>29100.1</v>
      </c>
      <c r="GV68">
        <v>39893.4</v>
      </c>
      <c r="GW68">
        <v>38571.599999999999</v>
      </c>
      <c r="GX68">
        <v>47725.9</v>
      </c>
      <c r="GY68">
        <v>45749.8</v>
      </c>
      <c r="GZ68">
        <v>1.93615</v>
      </c>
      <c r="HA68">
        <v>2.6924700000000001</v>
      </c>
      <c r="HB68">
        <v>8.9675199999999997E-2</v>
      </c>
      <c r="HC68">
        <v>0</v>
      </c>
      <c r="HD68">
        <v>100</v>
      </c>
      <c r="HE68">
        <v>100</v>
      </c>
      <c r="HF68">
        <v>-0.157</v>
      </c>
      <c r="HG68">
        <v>-3.0000000000000001E-3</v>
      </c>
      <c r="HH68">
        <v>-0.15779999999995201</v>
      </c>
      <c r="HI68">
        <v>0</v>
      </c>
      <c r="HJ68">
        <v>0</v>
      </c>
      <c r="HK68">
        <v>0</v>
      </c>
      <c r="HL68">
        <v>-4.2599999999986E-3</v>
      </c>
      <c r="HM68">
        <v>0</v>
      </c>
      <c r="HN68">
        <v>0</v>
      </c>
      <c r="HO68">
        <v>0</v>
      </c>
      <c r="HP68">
        <v>-1</v>
      </c>
      <c r="HQ68">
        <v>-1</v>
      </c>
      <c r="HR68">
        <v>-1</v>
      </c>
      <c r="HS68">
        <v>-1</v>
      </c>
      <c r="HT68">
        <v>4.7</v>
      </c>
      <c r="HU68">
        <v>4.7</v>
      </c>
      <c r="HV68">
        <v>0.153809</v>
      </c>
      <c r="HW68">
        <v>4.99878</v>
      </c>
      <c r="HX68">
        <v>2.6025399999999999</v>
      </c>
      <c r="HY68">
        <v>2.9357899999999999</v>
      </c>
      <c r="HZ68">
        <v>2.6025399999999999</v>
      </c>
      <c r="IA68">
        <v>2.4072300000000002</v>
      </c>
      <c r="IB68">
        <v>32.421199999999999</v>
      </c>
      <c r="IC68">
        <v>24.14</v>
      </c>
      <c r="ID68">
        <v>2</v>
      </c>
      <c r="IE68">
        <v>474.67200000000003</v>
      </c>
      <c r="IF68">
        <v>1283.25</v>
      </c>
      <c r="IG68">
        <v>22</v>
      </c>
      <c r="IH68">
        <v>27.1754</v>
      </c>
      <c r="II68">
        <v>30</v>
      </c>
      <c r="IJ68">
        <v>27.416699999999999</v>
      </c>
      <c r="IK68">
        <v>27.440100000000001</v>
      </c>
      <c r="IL68">
        <v>-1</v>
      </c>
      <c r="IM68">
        <v>3.8978199999999998</v>
      </c>
      <c r="IN68">
        <v>51.2607</v>
      </c>
      <c r="IO68">
        <v>22</v>
      </c>
      <c r="IP68">
        <v>400</v>
      </c>
      <c r="IQ68">
        <v>16.275500000000001</v>
      </c>
      <c r="IR68">
        <v>101.288</v>
      </c>
      <c r="IS68">
        <v>101.01900000000001</v>
      </c>
    </row>
    <row r="69" spans="1:253" x14ac:dyDescent="0.35">
      <c r="A69">
        <v>51</v>
      </c>
      <c r="B69">
        <v>1598380524.0999999</v>
      </c>
      <c r="C69">
        <v>16201</v>
      </c>
      <c r="D69" t="s">
        <v>589</v>
      </c>
      <c r="E69" t="s">
        <v>590</v>
      </c>
      <c r="F69" t="s">
        <v>386</v>
      </c>
      <c r="I69">
        <v>1598380524.0999999</v>
      </c>
      <c r="J69">
        <f t="shared" si="0"/>
        <v>1.7693768491500877E-3</v>
      </c>
      <c r="K69">
        <f t="shared" si="1"/>
        <v>1.7693768491500876</v>
      </c>
      <c r="L69">
        <f t="shared" si="2"/>
        <v>14.749817644255312</v>
      </c>
      <c r="M69">
        <f t="shared" si="3"/>
        <v>409.83100000000002</v>
      </c>
      <c r="N69">
        <f t="shared" si="4"/>
        <v>250.86247932454427</v>
      </c>
      <c r="O69">
        <f t="shared" si="5"/>
        <v>25.247727984964396</v>
      </c>
      <c r="P69">
        <f t="shared" si="6"/>
        <v>41.246908009784498</v>
      </c>
      <c r="Q69">
        <f t="shared" si="7"/>
        <v>0.15827431040844445</v>
      </c>
      <c r="R69">
        <f t="shared" si="8"/>
        <v>2.9463046385384999</v>
      </c>
      <c r="S69">
        <f t="shared" si="9"/>
        <v>0.15369800901693553</v>
      </c>
      <c r="T69">
        <f t="shared" si="10"/>
        <v>9.6461396586258394E-2</v>
      </c>
      <c r="U69">
        <f t="shared" si="11"/>
        <v>77.140914456935931</v>
      </c>
      <c r="V69">
        <f t="shared" si="12"/>
        <v>24.287777948659084</v>
      </c>
      <c r="W69">
        <f t="shared" si="13"/>
        <v>24.287777948659084</v>
      </c>
      <c r="X69">
        <f t="shared" si="14"/>
        <v>3.0471409641052487</v>
      </c>
      <c r="Y69">
        <f t="shared" si="15"/>
        <v>62.895071334533469</v>
      </c>
      <c r="Z69">
        <f t="shared" si="16"/>
        <v>1.9171014455558</v>
      </c>
      <c r="AA69">
        <f t="shared" si="17"/>
        <v>3.0480948743326839</v>
      </c>
      <c r="AB69">
        <f t="shared" si="18"/>
        <v>1.1300395185494487</v>
      </c>
      <c r="AC69">
        <f t="shared" si="19"/>
        <v>-78.029519047518875</v>
      </c>
      <c r="AD69">
        <f t="shared" si="20"/>
        <v>0.82947677441517464</v>
      </c>
      <c r="AE69">
        <f t="shared" si="21"/>
        <v>5.9126258286082957E-2</v>
      </c>
      <c r="AF69">
        <f t="shared" si="22"/>
        <v>-1.5578816837669152E-6</v>
      </c>
      <c r="AG69">
        <f t="shared" si="23"/>
        <v>14.794499886906646</v>
      </c>
      <c r="AH69">
        <f t="shared" si="24"/>
        <v>1.7683368992585036</v>
      </c>
      <c r="AI69">
        <f t="shared" si="25"/>
        <v>14.749817644255312</v>
      </c>
      <c r="AJ69">
        <v>435.85206551508799</v>
      </c>
      <c r="AK69">
        <v>417.81987272727298</v>
      </c>
      <c r="AL69">
        <v>4.5941451365874896E-3</v>
      </c>
      <c r="AM69">
        <v>67.049733870533601</v>
      </c>
      <c r="AN69">
        <f t="shared" si="26"/>
        <v>1.7693768491500876</v>
      </c>
      <c r="AO69">
        <v>16.966621830000001</v>
      </c>
      <c r="AP69">
        <v>19.049639393939401</v>
      </c>
      <c r="AQ69">
        <v>6.42840363762118E-7</v>
      </c>
      <c r="AR69">
        <v>78.430000000000007</v>
      </c>
      <c r="AS69">
        <v>18</v>
      </c>
      <c r="AT69">
        <v>4</v>
      </c>
      <c r="AU69">
        <f t="shared" si="27"/>
        <v>1</v>
      </c>
      <c r="AV69">
        <f t="shared" si="28"/>
        <v>0</v>
      </c>
      <c r="AW69">
        <f t="shared" si="29"/>
        <v>53860.787147194322</v>
      </c>
      <c r="AX69" t="s">
        <v>430</v>
      </c>
      <c r="AY69">
        <v>8242.0300000000007</v>
      </c>
      <c r="AZ69">
        <v>624.05461538461498</v>
      </c>
      <c r="BA69">
        <v>3234.34</v>
      </c>
      <c r="BB69">
        <f t="shared" si="30"/>
        <v>0.80705348992851245</v>
      </c>
      <c r="BC69">
        <v>-2.02953653224708</v>
      </c>
      <c r="BD69" t="s">
        <v>591</v>
      </c>
      <c r="BE69">
        <v>8246.64</v>
      </c>
      <c r="BF69">
        <v>872.2405</v>
      </c>
      <c r="BG69">
        <v>2532.9499999999998</v>
      </c>
      <c r="BH69">
        <f t="shared" si="31"/>
        <v>0.65564243273653244</v>
      </c>
      <c r="BI69">
        <v>0.5</v>
      </c>
      <c r="BJ69">
        <f t="shared" si="32"/>
        <v>336.39761722846794</v>
      </c>
      <c r="BK69">
        <f t="shared" si="33"/>
        <v>14.749817644255312</v>
      </c>
      <c r="BL69">
        <f t="shared" si="34"/>
        <v>110.27827606322279</v>
      </c>
      <c r="BM69">
        <f t="shared" si="35"/>
        <v>4.9879527431689621E-2</v>
      </c>
      <c r="BN69">
        <f t="shared" si="36"/>
        <v>0.27690637399080137</v>
      </c>
      <c r="BO69">
        <f t="shared" si="37"/>
        <v>592.40360537006427</v>
      </c>
      <c r="BP69" t="s">
        <v>388</v>
      </c>
      <c r="BQ69">
        <v>0</v>
      </c>
      <c r="BR69">
        <f t="shared" si="38"/>
        <v>592.40360537006427</v>
      </c>
      <c r="BS69">
        <f t="shared" si="39"/>
        <v>0.76612108199132856</v>
      </c>
      <c r="BT69">
        <f t="shared" si="40"/>
        <v>0.85579479294886895</v>
      </c>
      <c r="BU69">
        <f t="shared" si="41"/>
        <v>0.26548330286287841</v>
      </c>
      <c r="BV69">
        <f t="shared" si="42"/>
        <v>0.86998455409572328</v>
      </c>
      <c r="BW69">
        <f t="shared" si="43"/>
        <v>0.26870242010083784</v>
      </c>
      <c r="BX69">
        <f t="shared" si="44"/>
        <v>0.5812340986228427</v>
      </c>
      <c r="BY69">
        <f t="shared" si="45"/>
        <v>0.4187659013771573</v>
      </c>
      <c r="DH69">
        <f t="shared" si="46"/>
        <v>399.76799999999997</v>
      </c>
      <c r="DI69">
        <f t="shared" si="47"/>
        <v>336.39761722846794</v>
      </c>
      <c r="DJ69">
        <f t="shared" si="48"/>
        <v>0.84148210269073054</v>
      </c>
      <c r="DK69">
        <f t="shared" si="49"/>
        <v>0.19296420538146108</v>
      </c>
      <c r="DL69" t="s">
        <v>389</v>
      </c>
      <c r="DM69">
        <v>2</v>
      </c>
      <c r="DN69" t="b">
        <v>1</v>
      </c>
      <c r="DO69">
        <v>1598380524.0999999</v>
      </c>
      <c r="DP69">
        <v>409.83100000000002</v>
      </c>
      <c r="DQ69">
        <v>428.45600000000002</v>
      </c>
      <c r="DR69">
        <v>19.048400000000001</v>
      </c>
      <c r="DS69">
        <v>16.9666</v>
      </c>
      <c r="DT69">
        <v>410.00099999999998</v>
      </c>
      <c r="DU69">
        <v>19.052399999999999</v>
      </c>
      <c r="DV69">
        <v>499.94799999999998</v>
      </c>
      <c r="DW69">
        <v>100.544</v>
      </c>
      <c r="DX69">
        <v>9.9699499999999996E-2</v>
      </c>
      <c r="DY69">
        <v>24.292999999999999</v>
      </c>
      <c r="DZ69">
        <v>23.382899999999999</v>
      </c>
      <c r="EA69">
        <v>999.9</v>
      </c>
      <c r="EB69">
        <v>0</v>
      </c>
      <c r="EC69">
        <v>0</v>
      </c>
      <c r="ED69">
        <v>10041.200000000001</v>
      </c>
      <c r="EE69">
        <v>0</v>
      </c>
      <c r="EF69">
        <v>36.915700000000001</v>
      </c>
      <c r="EG69">
        <v>-18.611999999999998</v>
      </c>
      <c r="EH69">
        <v>417.803</v>
      </c>
      <c r="EI69">
        <v>435.851</v>
      </c>
      <c r="EJ69">
        <v>2.0824400000000001</v>
      </c>
      <c r="EK69">
        <v>428.45600000000002</v>
      </c>
      <c r="EL69">
        <v>16.9666</v>
      </c>
      <c r="EM69">
        <v>1.91527</v>
      </c>
      <c r="EN69">
        <v>1.7059</v>
      </c>
      <c r="EO69">
        <v>16.7608</v>
      </c>
      <c r="EP69">
        <v>14.950200000000001</v>
      </c>
      <c r="EQ69">
        <v>399.76799999999997</v>
      </c>
      <c r="ER69">
        <v>0.94996599999999998</v>
      </c>
      <c r="ES69">
        <v>5.0034000000000002E-2</v>
      </c>
      <c r="ET69">
        <v>0</v>
      </c>
      <c r="EU69">
        <v>872.09900000000005</v>
      </c>
      <c r="EV69">
        <v>4.9998699999999996</v>
      </c>
      <c r="EW69">
        <v>3748.17</v>
      </c>
      <c r="EX69">
        <v>2941.28</v>
      </c>
      <c r="EY69">
        <v>40.186999999999998</v>
      </c>
      <c r="EZ69">
        <v>43.186999999999998</v>
      </c>
      <c r="FA69">
        <v>42.186999999999998</v>
      </c>
      <c r="FB69">
        <v>43.561999999999998</v>
      </c>
      <c r="FC69">
        <v>42.686999999999998</v>
      </c>
      <c r="FD69">
        <v>375.02</v>
      </c>
      <c r="FE69">
        <v>19.75</v>
      </c>
      <c r="FF69">
        <v>0</v>
      </c>
      <c r="FG69">
        <v>298.90000009536698</v>
      </c>
      <c r="FH69">
        <v>0</v>
      </c>
      <c r="FI69">
        <v>872.2405</v>
      </c>
      <c r="FJ69">
        <v>-0.277435883341418</v>
      </c>
      <c r="FK69">
        <v>77.2536751417137</v>
      </c>
      <c r="FL69">
        <v>3740.8311538461498</v>
      </c>
      <c r="FM69">
        <v>15</v>
      </c>
      <c r="FN69">
        <v>1598380543.0999999</v>
      </c>
      <c r="FO69" t="s">
        <v>592</v>
      </c>
      <c r="FP69">
        <v>1598380543.0999999</v>
      </c>
      <c r="FQ69">
        <v>1598380542.0999999</v>
      </c>
      <c r="FR69">
        <v>52</v>
      </c>
      <c r="FS69">
        <v>-1.4E-2</v>
      </c>
      <c r="FT69">
        <v>-1E-3</v>
      </c>
      <c r="FU69">
        <v>-0.17</v>
      </c>
      <c r="FV69">
        <v>-4.0000000000000001E-3</v>
      </c>
      <c r="FW69">
        <v>428</v>
      </c>
      <c r="FX69">
        <v>17</v>
      </c>
      <c r="FY69">
        <v>0.08</v>
      </c>
      <c r="FZ69">
        <v>0.02</v>
      </c>
      <c r="GA69">
        <v>409.90505000000002</v>
      </c>
      <c r="GB69">
        <v>-0.82389473684099501</v>
      </c>
      <c r="GC69">
        <v>8.6298015620291699E-2</v>
      </c>
      <c r="GD69">
        <v>1</v>
      </c>
      <c r="GE69">
        <v>19.049025</v>
      </c>
      <c r="GF69">
        <v>4.0827067669313303E-3</v>
      </c>
      <c r="GG69">
        <v>5.8555529200922504E-4</v>
      </c>
      <c r="GH69">
        <v>1</v>
      </c>
      <c r="GI69">
        <v>2</v>
      </c>
      <c r="GJ69">
        <v>2</v>
      </c>
      <c r="GK69" t="s">
        <v>391</v>
      </c>
      <c r="GL69">
        <v>2.9296799999999998</v>
      </c>
      <c r="GM69">
        <v>2.6718600000000001</v>
      </c>
      <c r="GN69">
        <v>9.1578800000000002E-2</v>
      </c>
      <c r="GO69">
        <v>9.3237100000000003E-2</v>
      </c>
      <c r="GP69">
        <v>8.7432999999999997E-2</v>
      </c>
      <c r="GQ69">
        <v>7.9645599999999997E-2</v>
      </c>
      <c r="GR69">
        <v>28739.599999999999</v>
      </c>
      <c r="GS69">
        <v>29903.1</v>
      </c>
      <c r="GT69">
        <v>28486.7</v>
      </c>
      <c r="GU69">
        <v>29103.200000000001</v>
      </c>
      <c r="GV69">
        <v>39902.300000000003</v>
      </c>
      <c r="GW69">
        <v>38581.9</v>
      </c>
      <c r="GX69">
        <v>47729</v>
      </c>
      <c r="GY69">
        <v>45754.1</v>
      </c>
      <c r="GZ69">
        <v>1.9358500000000001</v>
      </c>
      <c r="HA69">
        <v>2.6948500000000002</v>
      </c>
      <c r="HB69">
        <v>8.8520299999999996E-2</v>
      </c>
      <c r="HC69">
        <v>0</v>
      </c>
      <c r="HD69">
        <v>100</v>
      </c>
      <c r="HE69">
        <v>100</v>
      </c>
      <c r="HF69">
        <v>-0.17</v>
      </c>
      <c r="HG69">
        <v>-4.0000000000000001E-3</v>
      </c>
      <c r="HH69">
        <v>-0.15659999999996899</v>
      </c>
      <c r="HI69">
        <v>0</v>
      </c>
      <c r="HJ69">
        <v>0</v>
      </c>
      <c r="HK69">
        <v>0</v>
      </c>
      <c r="HL69">
        <v>-3.2727272727299801E-3</v>
      </c>
      <c r="HM69">
        <v>0</v>
      </c>
      <c r="HN69">
        <v>0</v>
      </c>
      <c r="HO69">
        <v>0</v>
      </c>
      <c r="HP69">
        <v>-1</v>
      </c>
      <c r="HQ69">
        <v>-1</v>
      </c>
      <c r="HR69">
        <v>-1</v>
      </c>
      <c r="HS69">
        <v>-1</v>
      </c>
      <c r="HT69">
        <v>4.5</v>
      </c>
      <c r="HU69">
        <v>4.5999999999999996</v>
      </c>
      <c r="HV69">
        <v>0.153809</v>
      </c>
      <c r="HW69">
        <v>4.99878</v>
      </c>
      <c r="HX69">
        <v>2.6025399999999999</v>
      </c>
      <c r="HY69">
        <v>2.9357899999999999</v>
      </c>
      <c r="HZ69">
        <v>2.6025399999999999</v>
      </c>
      <c r="IA69">
        <v>2.4182100000000002</v>
      </c>
      <c r="IB69">
        <v>32.421199999999999</v>
      </c>
      <c r="IC69">
        <v>24.148800000000001</v>
      </c>
      <c r="ID69">
        <v>2</v>
      </c>
      <c r="IE69">
        <v>474.26799999999997</v>
      </c>
      <c r="IF69">
        <v>1285.97</v>
      </c>
      <c r="IG69">
        <v>22.0002</v>
      </c>
      <c r="IH69">
        <v>27.144500000000001</v>
      </c>
      <c r="II69">
        <v>30.0001</v>
      </c>
      <c r="IJ69">
        <v>27.388400000000001</v>
      </c>
      <c r="IK69">
        <v>27.412299999999998</v>
      </c>
      <c r="IL69">
        <v>-1</v>
      </c>
      <c r="IM69">
        <v>3.8978199999999998</v>
      </c>
      <c r="IN69">
        <v>51.2607</v>
      </c>
      <c r="IO69">
        <v>22</v>
      </c>
      <c r="IP69">
        <v>400</v>
      </c>
      <c r="IQ69">
        <v>16.275500000000001</v>
      </c>
      <c r="IR69">
        <v>101.295</v>
      </c>
      <c r="IS69">
        <v>101.029</v>
      </c>
    </row>
    <row r="70" spans="1:253" x14ac:dyDescent="0.35">
      <c r="A70">
        <v>52</v>
      </c>
      <c r="B70">
        <v>1598380824.0999999</v>
      </c>
      <c r="C70">
        <v>16501</v>
      </c>
      <c r="D70" t="s">
        <v>593</v>
      </c>
      <c r="E70" t="s">
        <v>594</v>
      </c>
      <c r="F70" t="s">
        <v>386</v>
      </c>
      <c r="I70">
        <v>1598380824.0999999</v>
      </c>
      <c r="J70">
        <f t="shared" si="0"/>
        <v>1.7740712155337839E-3</v>
      </c>
      <c r="K70">
        <f t="shared" si="1"/>
        <v>1.7740712155337839</v>
      </c>
      <c r="L70">
        <f t="shared" si="2"/>
        <v>14.900642694565988</v>
      </c>
      <c r="M70">
        <f t="shared" si="3"/>
        <v>412.27199999999999</v>
      </c>
      <c r="N70">
        <f t="shared" si="4"/>
        <v>251.80943739850099</v>
      </c>
      <c r="O70">
        <f t="shared" si="5"/>
        <v>25.340829789593066</v>
      </c>
      <c r="P70">
        <f t="shared" si="6"/>
        <v>41.488971529219199</v>
      </c>
      <c r="Q70">
        <f t="shared" si="7"/>
        <v>0.15839864931795253</v>
      </c>
      <c r="R70">
        <f t="shared" si="8"/>
        <v>2.9417628227568073</v>
      </c>
      <c r="S70">
        <f t="shared" si="9"/>
        <v>0.15380841144668381</v>
      </c>
      <c r="T70">
        <f t="shared" si="10"/>
        <v>9.6531591698827648E-2</v>
      </c>
      <c r="U70">
        <f t="shared" si="11"/>
        <v>77.197365195350642</v>
      </c>
      <c r="V70">
        <f t="shared" si="12"/>
        <v>24.300884348372126</v>
      </c>
      <c r="W70">
        <f t="shared" si="13"/>
        <v>24.300884348372126</v>
      </c>
      <c r="X70">
        <f t="shared" si="14"/>
        <v>3.0495356000170868</v>
      </c>
      <c r="Y70">
        <f t="shared" si="15"/>
        <v>62.853019610336226</v>
      </c>
      <c r="Z70">
        <f t="shared" si="16"/>
        <v>1.9174278661603801</v>
      </c>
      <c r="AA70">
        <f t="shared" si="17"/>
        <v>3.0506535374874142</v>
      </c>
      <c r="AB70">
        <f t="shared" si="18"/>
        <v>1.1321077338567067</v>
      </c>
      <c r="AC70">
        <f t="shared" si="19"/>
        <v>-78.236540605039863</v>
      </c>
      <c r="AD70">
        <f t="shared" si="20"/>
        <v>0.96991982607323024</v>
      </c>
      <c r="AE70">
        <f t="shared" si="21"/>
        <v>6.9253446748161016E-2</v>
      </c>
      <c r="AF70">
        <f t="shared" si="22"/>
        <v>-2.1368678275734965E-6</v>
      </c>
      <c r="AG70">
        <f t="shared" si="23"/>
        <v>14.996359363594868</v>
      </c>
      <c r="AH70">
        <f t="shared" si="24"/>
        <v>1.7746253518837116</v>
      </c>
      <c r="AI70">
        <f t="shared" si="25"/>
        <v>14.900642694565988</v>
      </c>
      <c r="AJ70">
        <v>438.47849356360399</v>
      </c>
      <c r="AK70">
        <v>420.264884848485</v>
      </c>
      <c r="AL70">
        <v>4.7316964897236302E-3</v>
      </c>
      <c r="AM70">
        <v>67.049211188171199</v>
      </c>
      <c r="AN70">
        <f t="shared" si="26"/>
        <v>1.7740712155337839</v>
      </c>
      <c r="AO70">
        <v>16.965083496666701</v>
      </c>
      <c r="AP70">
        <v>19.053223030302998</v>
      </c>
      <c r="AQ70">
        <v>1.31601731600124E-6</v>
      </c>
      <c r="AR70">
        <v>78.430000000000007</v>
      </c>
      <c r="AS70">
        <v>18</v>
      </c>
      <c r="AT70">
        <v>4</v>
      </c>
      <c r="AU70">
        <f t="shared" si="27"/>
        <v>1</v>
      </c>
      <c r="AV70">
        <f t="shared" si="28"/>
        <v>0</v>
      </c>
      <c r="AW70">
        <f t="shared" si="29"/>
        <v>53724.91477337994</v>
      </c>
      <c r="AX70" t="s">
        <v>430</v>
      </c>
      <c r="AY70">
        <v>8242.0300000000007</v>
      </c>
      <c r="AZ70">
        <v>624.05461538461498</v>
      </c>
      <c r="BA70">
        <v>3234.34</v>
      </c>
      <c r="BB70">
        <f t="shared" si="30"/>
        <v>0.80705348992851245</v>
      </c>
      <c r="BC70">
        <v>-2.02953653224708</v>
      </c>
      <c r="BD70" t="s">
        <v>595</v>
      </c>
      <c r="BE70">
        <v>8246.68</v>
      </c>
      <c r="BF70">
        <v>872.22438461538502</v>
      </c>
      <c r="BG70">
        <v>2533.37</v>
      </c>
      <c r="BH70">
        <f t="shared" si="31"/>
        <v>0.65570588401402674</v>
      </c>
      <c r="BI70">
        <v>0.5</v>
      </c>
      <c r="BJ70">
        <f t="shared" si="32"/>
        <v>336.6471075976753</v>
      </c>
      <c r="BK70">
        <f t="shared" si="33"/>
        <v>14.900642694565988</v>
      </c>
      <c r="BL70">
        <f t="shared" si="34"/>
        <v>110.37074464404942</v>
      </c>
      <c r="BM70">
        <f t="shared" si="35"/>
        <v>5.029058276373552E-2</v>
      </c>
      <c r="BN70">
        <f t="shared" si="36"/>
        <v>0.2766946794191138</v>
      </c>
      <c r="BO70">
        <f t="shared" si="37"/>
        <v>592.42657617827115</v>
      </c>
      <c r="BP70" t="s">
        <v>388</v>
      </c>
      <c r="BQ70">
        <v>0</v>
      </c>
      <c r="BR70">
        <f t="shared" si="38"/>
        <v>592.42657617827115</v>
      </c>
      <c r="BS70">
        <f t="shared" si="39"/>
        <v>0.76615078879979193</v>
      </c>
      <c r="BT70">
        <f t="shared" si="40"/>
        <v>0.85584442853764875</v>
      </c>
      <c r="BU70">
        <f t="shared" si="41"/>
        <v>0.26532663549057328</v>
      </c>
      <c r="BV70">
        <f t="shared" si="42"/>
        <v>0.87002159453045946</v>
      </c>
      <c r="BW70">
        <f t="shared" si="43"/>
        <v>0.26854151815407162</v>
      </c>
      <c r="BX70">
        <f t="shared" si="44"/>
        <v>0.58130108889742338</v>
      </c>
      <c r="BY70">
        <f t="shared" si="45"/>
        <v>0.41869891110257662</v>
      </c>
      <c r="DH70">
        <f t="shared" si="46"/>
        <v>400.065</v>
      </c>
      <c r="DI70">
        <f t="shared" si="47"/>
        <v>336.6471075976753</v>
      </c>
      <c r="DJ70">
        <f t="shared" si="48"/>
        <v>0.84148102832708505</v>
      </c>
      <c r="DK70">
        <f t="shared" si="49"/>
        <v>0.19296205665417029</v>
      </c>
      <c r="DL70" t="s">
        <v>389</v>
      </c>
      <c r="DM70">
        <v>2</v>
      </c>
      <c r="DN70" t="b">
        <v>1</v>
      </c>
      <c r="DO70">
        <v>1598380824.0999999</v>
      </c>
      <c r="DP70">
        <v>412.27199999999999</v>
      </c>
      <c r="DQ70">
        <v>431.14400000000001</v>
      </c>
      <c r="DR70">
        <v>19.0533</v>
      </c>
      <c r="DS70">
        <v>16.964500000000001</v>
      </c>
      <c r="DT70">
        <v>412.44099999999997</v>
      </c>
      <c r="DU70">
        <v>19.0563</v>
      </c>
      <c r="DV70">
        <v>500.04199999999997</v>
      </c>
      <c r="DW70">
        <v>100.535</v>
      </c>
      <c r="DX70">
        <v>9.9948599999999999E-2</v>
      </c>
      <c r="DY70">
        <v>24.306999999999999</v>
      </c>
      <c r="DZ70">
        <v>23.408999999999999</v>
      </c>
      <c r="EA70">
        <v>999.9</v>
      </c>
      <c r="EB70">
        <v>0</v>
      </c>
      <c r="EC70">
        <v>0</v>
      </c>
      <c r="ED70">
        <v>10016.200000000001</v>
      </c>
      <c r="EE70">
        <v>0</v>
      </c>
      <c r="EF70">
        <v>42.272100000000002</v>
      </c>
      <c r="EG70">
        <v>-18.872900000000001</v>
      </c>
      <c r="EH70">
        <v>420.27800000000002</v>
      </c>
      <c r="EI70">
        <v>438.584</v>
      </c>
      <c r="EJ70">
        <v>2.08758</v>
      </c>
      <c r="EK70">
        <v>431.14400000000001</v>
      </c>
      <c r="EL70">
        <v>16.964500000000001</v>
      </c>
      <c r="EM70">
        <v>1.9154100000000001</v>
      </c>
      <c r="EN70">
        <v>1.70553</v>
      </c>
      <c r="EO70">
        <v>16.761900000000001</v>
      </c>
      <c r="EP70">
        <v>14.946899999999999</v>
      </c>
      <c r="EQ70">
        <v>400.065</v>
      </c>
      <c r="ER70">
        <v>0.95000300000000004</v>
      </c>
      <c r="ES70">
        <v>4.9996499999999999E-2</v>
      </c>
      <c r="ET70">
        <v>0</v>
      </c>
      <c r="EU70">
        <v>872.03200000000004</v>
      </c>
      <c r="EV70">
        <v>4.9998699999999996</v>
      </c>
      <c r="EW70">
        <v>3836.52</v>
      </c>
      <c r="EX70">
        <v>2943.54</v>
      </c>
      <c r="EY70">
        <v>40.186999999999998</v>
      </c>
      <c r="EZ70">
        <v>43.186999999999998</v>
      </c>
      <c r="FA70">
        <v>42.186999999999998</v>
      </c>
      <c r="FB70">
        <v>43.561999999999998</v>
      </c>
      <c r="FC70">
        <v>42.686999999999998</v>
      </c>
      <c r="FD70">
        <v>375.31</v>
      </c>
      <c r="FE70">
        <v>19.75</v>
      </c>
      <c r="FF70">
        <v>0</v>
      </c>
      <c r="FG70">
        <v>298.90000009536698</v>
      </c>
      <c r="FH70">
        <v>0</v>
      </c>
      <c r="FI70">
        <v>872.22438461538502</v>
      </c>
      <c r="FJ70">
        <v>-0.35630768793011502</v>
      </c>
      <c r="FK70">
        <v>-13.349059828867301</v>
      </c>
      <c r="FL70">
        <v>3839.57230769231</v>
      </c>
      <c r="FM70">
        <v>15</v>
      </c>
      <c r="FN70">
        <v>1598380844.0999999</v>
      </c>
      <c r="FO70" t="s">
        <v>596</v>
      </c>
      <c r="FP70">
        <v>1598380842.0999999</v>
      </c>
      <c r="FQ70">
        <v>1598380844.0999999</v>
      </c>
      <c r="FR70">
        <v>53</v>
      </c>
      <c r="FS70">
        <v>1E-3</v>
      </c>
      <c r="FT70">
        <v>1E-3</v>
      </c>
      <c r="FU70">
        <v>-0.16900000000000001</v>
      </c>
      <c r="FV70">
        <v>-3.0000000000000001E-3</v>
      </c>
      <c r="FW70">
        <v>431</v>
      </c>
      <c r="FX70">
        <v>17</v>
      </c>
      <c r="FY70">
        <v>0.03</v>
      </c>
      <c r="FZ70">
        <v>0.02</v>
      </c>
      <c r="GA70">
        <v>412.10742857142901</v>
      </c>
      <c r="GB70">
        <v>0.90592207792234103</v>
      </c>
      <c r="GC70">
        <v>9.1875470288952404E-2</v>
      </c>
      <c r="GD70">
        <v>1</v>
      </c>
      <c r="GE70">
        <v>19.051947619047599</v>
      </c>
      <c r="GF70">
        <v>6.4051948052313299E-3</v>
      </c>
      <c r="GG70">
        <v>9.2716621390554496E-4</v>
      </c>
      <c r="GH70">
        <v>1</v>
      </c>
      <c r="GI70">
        <v>2</v>
      </c>
      <c r="GJ70">
        <v>2</v>
      </c>
      <c r="GK70" t="s">
        <v>391</v>
      </c>
      <c r="GL70">
        <v>2.9299400000000002</v>
      </c>
      <c r="GM70">
        <v>2.6718799999999998</v>
      </c>
      <c r="GN70">
        <v>9.1989299999999996E-2</v>
      </c>
      <c r="GO70">
        <v>9.3674400000000005E-2</v>
      </c>
      <c r="GP70">
        <v>8.7443199999999999E-2</v>
      </c>
      <c r="GQ70">
        <v>7.9635499999999998E-2</v>
      </c>
      <c r="GR70">
        <v>28726.7</v>
      </c>
      <c r="GS70">
        <v>29890.799999999999</v>
      </c>
      <c r="GT70">
        <v>28486.799999999999</v>
      </c>
      <c r="GU70">
        <v>29105.200000000001</v>
      </c>
      <c r="GV70">
        <v>39902</v>
      </c>
      <c r="GW70">
        <v>38585.1</v>
      </c>
      <c r="GX70">
        <v>47729.2</v>
      </c>
      <c r="GY70">
        <v>45757.4</v>
      </c>
      <c r="GZ70">
        <v>1.93645</v>
      </c>
      <c r="HA70">
        <v>2.6959499999999998</v>
      </c>
      <c r="HB70">
        <v>8.9265399999999995E-2</v>
      </c>
      <c r="HC70">
        <v>0</v>
      </c>
      <c r="HD70">
        <v>100</v>
      </c>
      <c r="HE70">
        <v>100</v>
      </c>
      <c r="HF70">
        <v>-0.16900000000000001</v>
      </c>
      <c r="HG70">
        <v>-3.0000000000000001E-3</v>
      </c>
      <c r="HH70">
        <v>-0.170272727272788</v>
      </c>
      <c r="HI70">
        <v>0</v>
      </c>
      <c r="HJ70">
        <v>0</v>
      </c>
      <c r="HK70">
        <v>0</v>
      </c>
      <c r="HL70">
        <v>-4.2399999999958001E-3</v>
      </c>
      <c r="HM70">
        <v>0</v>
      </c>
      <c r="HN70">
        <v>0</v>
      </c>
      <c r="HO70">
        <v>0</v>
      </c>
      <c r="HP70">
        <v>-1</v>
      </c>
      <c r="HQ70">
        <v>-1</v>
      </c>
      <c r="HR70">
        <v>-1</v>
      </c>
      <c r="HS70">
        <v>-1</v>
      </c>
      <c r="HT70">
        <v>4.7</v>
      </c>
      <c r="HU70">
        <v>4.7</v>
      </c>
      <c r="HV70">
        <v>0.153809</v>
      </c>
      <c r="HW70">
        <v>4.99878</v>
      </c>
      <c r="HX70">
        <v>2.6025399999999999</v>
      </c>
      <c r="HY70">
        <v>2.9357899999999999</v>
      </c>
      <c r="HZ70">
        <v>2.6025399999999999</v>
      </c>
      <c r="IA70">
        <v>2.4426299999999999</v>
      </c>
      <c r="IB70">
        <v>32.421199999999999</v>
      </c>
      <c r="IC70">
        <v>24.148800000000001</v>
      </c>
      <c r="ID70">
        <v>2</v>
      </c>
      <c r="IE70">
        <v>474.464</v>
      </c>
      <c r="IF70">
        <v>1287.02</v>
      </c>
      <c r="IG70">
        <v>22</v>
      </c>
      <c r="IH70">
        <v>27.128399999999999</v>
      </c>
      <c r="II70">
        <v>30</v>
      </c>
      <c r="IJ70">
        <v>27.367599999999999</v>
      </c>
      <c r="IK70">
        <v>27.3916</v>
      </c>
      <c r="IL70">
        <v>-1</v>
      </c>
      <c r="IM70">
        <v>3.8978199999999998</v>
      </c>
      <c r="IN70">
        <v>51.2607</v>
      </c>
      <c r="IO70">
        <v>22</v>
      </c>
      <c r="IP70">
        <v>400</v>
      </c>
      <c r="IQ70">
        <v>16.275500000000001</v>
      </c>
      <c r="IR70">
        <v>101.295</v>
      </c>
      <c r="IS70">
        <v>101.036</v>
      </c>
    </row>
    <row r="71" spans="1:253" x14ac:dyDescent="0.35">
      <c r="A71">
        <v>53</v>
      </c>
      <c r="B71">
        <v>1598381125</v>
      </c>
      <c r="C71">
        <v>16801.9000000954</v>
      </c>
      <c r="D71" t="s">
        <v>597</v>
      </c>
      <c r="E71" t="s">
        <v>598</v>
      </c>
      <c r="F71" t="s">
        <v>386</v>
      </c>
      <c r="I71">
        <v>1598381125</v>
      </c>
      <c r="J71">
        <f t="shared" si="0"/>
        <v>1.7798447274615763E-3</v>
      </c>
      <c r="K71">
        <f t="shared" si="1"/>
        <v>1.7798447274615763</v>
      </c>
      <c r="L71">
        <f t="shared" si="2"/>
        <v>15.043576083900273</v>
      </c>
      <c r="M71">
        <f t="shared" si="3"/>
        <v>415.04300000000001</v>
      </c>
      <c r="N71">
        <f t="shared" si="4"/>
        <v>253.56871305462869</v>
      </c>
      <c r="O71">
        <f t="shared" si="5"/>
        <v>25.515528792797468</v>
      </c>
      <c r="P71">
        <f t="shared" si="6"/>
        <v>41.763991658022597</v>
      </c>
      <c r="Q71">
        <f t="shared" si="7"/>
        <v>0.1589317507415465</v>
      </c>
      <c r="R71">
        <f t="shared" si="8"/>
        <v>2.9422723164062066</v>
      </c>
      <c r="S71">
        <f t="shared" si="9"/>
        <v>0.15431182366289786</v>
      </c>
      <c r="T71">
        <f t="shared" si="10"/>
        <v>9.6848785623005473E-2</v>
      </c>
      <c r="U71">
        <f t="shared" si="11"/>
        <v>77.140558171033533</v>
      </c>
      <c r="V71">
        <f t="shared" si="12"/>
        <v>24.314252982753665</v>
      </c>
      <c r="W71">
        <f t="shared" si="13"/>
        <v>24.314252982753665</v>
      </c>
      <c r="X71">
        <f t="shared" si="14"/>
        <v>3.0519798428045952</v>
      </c>
      <c r="Y71">
        <f t="shared" si="15"/>
        <v>62.880976334269953</v>
      </c>
      <c r="Z71">
        <f t="shared" si="16"/>
        <v>1.9200288847843801</v>
      </c>
      <c r="AA71">
        <f t="shared" si="17"/>
        <v>3.053433640371086</v>
      </c>
      <c r="AB71">
        <f t="shared" si="18"/>
        <v>1.1319509580202152</v>
      </c>
      <c r="AC71">
        <f t="shared" si="19"/>
        <v>-78.491152481055508</v>
      </c>
      <c r="AD71">
        <f t="shared" si="20"/>
        <v>1.2605859560440142</v>
      </c>
      <c r="AE71">
        <f t="shared" si="21"/>
        <v>9.0004745341361686E-2</v>
      </c>
      <c r="AF71">
        <f t="shared" si="22"/>
        <v>-3.6086366004273174E-6</v>
      </c>
      <c r="AG71">
        <f t="shared" si="23"/>
        <v>15.111382445619832</v>
      </c>
      <c r="AH71">
        <f t="shared" si="24"/>
        <v>1.7809695566807358</v>
      </c>
      <c r="AI71">
        <f t="shared" si="25"/>
        <v>15.043576083900273</v>
      </c>
      <c r="AJ71">
        <v>441.51930520765302</v>
      </c>
      <c r="AK71">
        <v>423.15883030303002</v>
      </c>
      <c r="AL71">
        <v>-3.8732215224934302E-4</v>
      </c>
      <c r="AM71">
        <v>67.048803673039302</v>
      </c>
      <c r="AN71">
        <f t="shared" si="26"/>
        <v>1.7798447274615763</v>
      </c>
      <c r="AO71">
        <v>16.985663508571399</v>
      </c>
      <c r="AP71">
        <v>19.0805333333333</v>
      </c>
      <c r="AQ71">
        <v>1.1034967492136701E-6</v>
      </c>
      <c r="AR71">
        <v>78.430000000000007</v>
      </c>
      <c r="AS71">
        <v>17</v>
      </c>
      <c r="AT71">
        <v>3</v>
      </c>
      <c r="AU71">
        <f t="shared" si="27"/>
        <v>1</v>
      </c>
      <c r="AV71">
        <f t="shared" si="28"/>
        <v>0</v>
      </c>
      <c r="AW71">
        <f t="shared" si="29"/>
        <v>53736.896517246583</v>
      </c>
      <c r="AX71" t="s">
        <v>430</v>
      </c>
      <c r="AY71">
        <v>8242.0300000000007</v>
      </c>
      <c r="AZ71">
        <v>624.05461538461498</v>
      </c>
      <c r="BA71">
        <v>3234.34</v>
      </c>
      <c r="BB71">
        <f t="shared" si="30"/>
        <v>0.80705348992851245</v>
      </c>
      <c r="BC71">
        <v>-2.02953653224708</v>
      </c>
      <c r="BD71" t="s">
        <v>599</v>
      </c>
      <c r="BE71">
        <v>8246.74</v>
      </c>
      <c r="BF71">
        <v>872.37176923076902</v>
      </c>
      <c r="BG71">
        <v>2533.71</v>
      </c>
      <c r="BH71">
        <f t="shared" si="31"/>
        <v>0.65569391555041068</v>
      </c>
      <c r="BI71">
        <v>0.5</v>
      </c>
      <c r="BJ71">
        <f t="shared" si="32"/>
        <v>336.3959490855168</v>
      </c>
      <c r="BK71">
        <f t="shared" si="33"/>
        <v>15.043576083900273</v>
      </c>
      <c r="BL71">
        <f t="shared" si="34"/>
        <v>110.28638851558955</v>
      </c>
      <c r="BM71">
        <f t="shared" si="35"/>
        <v>5.0753026790483484E-2</v>
      </c>
      <c r="BN71">
        <f t="shared" si="36"/>
        <v>0.27652335902688158</v>
      </c>
      <c r="BO71">
        <f t="shared" si="37"/>
        <v>592.4451673208722</v>
      </c>
      <c r="BP71" t="s">
        <v>388</v>
      </c>
      <c r="BQ71">
        <v>0</v>
      </c>
      <c r="BR71">
        <f t="shared" si="38"/>
        <v>592.4451673208722</v>
      </c>
      <c r="BS71">
        <f t="shared" si="39"/>
        <v>0.76617483164179312</v>
      </c>
      <c r="BT71">
        <f t="shared" si="40"/>
        <v>0.85580195077063659</v>
      </c>
      <c r="BU71">
        <f t="shared" si="41"/>
        <v>0.2651998070981107</v>
      </c>
      <c r="BV71">
        <f t="shared" si="42"/>
        <v>0.86996755757784716</v>
      </c>
      <c r="BW71">
        <f t="shared" si="43"/>
        <v>0.26841126419716554</v>
      </c>
      <c r="BX71">
        <f t="shared" si="44"/>
        <v>0.58119227123191952</v>
      </c>
      <c r="BY71">
        <f t="shared" si="45"/>
        <v>0.41880772876808048</v>
      </c>
      <c r="DH71">
        <f t="shared" si="46"/>
        <v>399.76600000000002</v>
      </c>
      <c r="DI71">
        <f t="shared" si="47"/>
        <v>336.3959490855168</v>
      </c>
      <c r="DJ71">
        <f t="shared" si="48"/>
        <v>0.84148213976555475</v>
      </c>
      <c r="DK71">
        <f t="shared" si="49"/>
        <v>0.19296427953110951</v>
      </c>
      <c r="DL71" t="s">
        <v>389</v>
      </c>
      <c r="DM71">
        <v>2</v>
      </c>
      <c r="DN71" t="b">
        <v>1</v>
      </c>
      <c r="DO71">
        <v>1598381125</v>
      </c>
      <c r="DP71">
        <v>415.04300000000001</v>
      </c>
      <c r="DQ71">
        <v>434.06200000000001</v>
      </c>
      <c r="DR71">
        <v>19.0809</v>
      </c>
      <c r="DS71">
        <v>16.9847</v>
      </c>
      <c r="DT71">
        <v>415.27199999999999</v>
      </c>
      <c r="DU71">
        <v>19.084900000000001</v>
      </c>
      <c r="DV71">
        <v>500.04399999999998</v>
      </c>
      <c r="DW71">
        <v>100.526</v>
      </c>
      <c r="DX71">
        <v>9.9698200000000001E-2</v>
      </c>
      <c r="DY71">
        <v>24.322199999999999</v>
      </c>
      <c r="DZ71">
        <v>23.435700000000001</v>
      </c>
      <c r="EA71">
        <v>999.9</v>
      </c>
      <c r="EB71">
        <v>0</v>
      </c>
      <c r="EC71">
        <v>0</v>
      </c>
      <c r="ED71">
        <v>10020</v>
      </c>
      <c r="EE71">
        <v>0</v>
      </c>
      <c r="EF71">
        <v>40.604399999999998</v>
      </c>
      <c r="EG71">
        <v>-18.9602</v>
      </c>
      <c r="EH71">
        <v>423.17700000000002</v>
      </c>
      <c r="EI71">
        <v>441.56200000000001</v>
      </c>
      <c r="EJ71">
        <v>2.0968200000000001</v>
      </c>
      <c r="EK71">
        <v>434.06200000000001</v>
      </c>
      <c r="EL71">
        <v>16.9847</v>
      </c>
      <c r="EM71">
        <v>1.9181999999999999</v>
      </c>
      <c r="EN71">
        <v>1.7074100000000001</v>
      </c>
      <c r="EO71">
        <v>16.784800000000001</v>
      </c>
      <c r="EP71">
        <v>14.964</v>
      </c>
      <c r="EQ71">
        <v>399.76600000000002</v>
      </c>
      <c r="ER71">
        <v>0.94996599999999998</v>
      </c>
      <c r="ES71">
        <v>5.0034000000000002E-2</v>
      </c>
      <c r="ET71">
        <v>0</v>
      </c>
      <c r="EU71">
        <v>872.423</v>
      </c>
      <c r="EV71">
        <v>4.9998699999999996</v>
      </c>
      <c r="EW71">
        <v>3806.98</v>
      </c>
      <c r="EX71">
        <v>2941.27</v>
      </c>
      <c r="EY71">
        <v>40.186999999999998</v>
      </c>
      <c r="EZ71">
        <v>43.186999999999998</v>
      </c>
      <c r="FA71">
        <v>42.186999999999998</v>
      </c>
      <c r="FB71">
        <v>43.561999999999998</v>
      </c>
      <c r="FC71">
        <v>42.686999999999998</v>
      </c>
      <c r="FD71">
        <v>375.01</v>
      </c>
      <c r="FE71">
        <v>19.75</v>
      </c>
      <c r="FF71">
        <v>0</v>
      </c>
      <c r="FG71">
        <v>300.09999990463302</v>
      </c>
      <c r="FH71">
        <v>0</v>
      </c>
      <c r="FI71">
        <v>872.37176923076902</v>
      </c>
      <c r="FJ71">
        <v>-1.4495719753707399E-2</v>
      </c>
      <c r="FK71">
        <v>-18.481367514711501</v>
      </c>
      <c r="FL71">
        <v>3801.32923076923</v>
      </c>
      <c r="FM71">
        <v>15</v>
      </c>
      <c r="FN71">
        <v>1598381149</v>
      </c>
      <c r="FO71" t="s">
        <v>600</v>
      </c>
      <c r="FP71">
        <v>1598381149</v>
      </c>
      <c r="FQ71">
        <v>1598381145</v>
      </c>
      <c r="FR71">
        <v>54</v>
      </c>
      <c r="FS71">
        <v>-5.8999999999999997E-2</v>
      </c>
      <c r="FT71">
        <v>0</v>
      </c>
      <c r="FU71">
        <v>-0.22900000000000001</v>
      </c>
      <c r="FV71">
        <v>-4.0000000000000001E-3</v>
      </c>
      <c r="FW71">
        <v>434</v>
      </c>
      <c r="FX71">
        <v>17</v>
      </c>
      <c r="FY71">
        <v>7.0000000000000007E-2</v>
      </c>
      <c r="FZ71">
        <v>0.03</v>
      </c>
      <c r="GA71">
        <v>415.00700000000001</v>
      </c>
      <c r="GB71">
        <v>0.64768831168779195</v>
      </c>
      <c r="GC71">
        <v>6.7052928631756395E-2</v>
      </c>
      <c r="GD71">
        <v>1</v>
      </c>
      <c r="GE71">
        <v>19.0791380952381</v>
      </c>
      <c r="GF71">
        <v>7.8935064935121806E-3</v>
      </c>
      <c r="GG71">
        <v>9.0262906502358705E-4</v>
      </c>
      <c r="GH71">
        <v>1</v>
      </c>
      <c r="GI71">
        <v>2</v>
      </c>
      <c r="GJ71">
        <v>2</v>
      </c>
      <c r="GK71" t="s">
        <v>391</v>
      </c>
      <c r="GL71">
        <v>2.9299499999999998</v>
      </c>
      <c r="GM71">
        <v>2.6716500000000001</v>
      </c>
      <c r="GN71">
        <v>9.2461600000000005E-2</v>
      </c>
      <c r="GO71">
        <v>9.4145599999999996E-2</v>
      </c>
      <c r="GP71">
        <v>8.7532399999999996E-2</v>
      </c>
      <c r="GQ71">
        <v>7.9700400000000005E-2</v>
      </c>
      <c r="GR71">
        <v>28711.5</v>
      </c>
      <c r="GS71">
        <v>29876.1</v>
      </c>
      <c r="GT71">
        <v>28486.5</v>
      </c>
      <c r="GU71">
        <v>29106</v>
      </c>
      <c r="GV71">
        <v>39898.1</v>
      </c>
      <c r="GW71">
        <v>38583.599999999999</v>
      </c>
      <c r="GX71">
        <v>47729.1</v>
      </c>
      <c r="GY71">
        <v>45758.8</v>
      </c>
      <c r="GZ71">
        <v>1.93747</v>
      </c>
      <c r="HA71">
        <v>2.69042</v>
      </c>
      <c r="HB71">
        <v>8.97646E-2</v>
      </c>
      <c r="HC71">
        <v>0</v>
      </c>
      <c r="HD71">
        <v>100</v>
      </c>
      <c r="HE71">
        <v>100</v>
      </c>
      <c r="HF71">
        <v>-0.22900000000000001</v>
      </c>
      <c r="HG71">
        <v>-4.0000000000000001E-3</v>
      </c>
      <c r="HH71">
        <v>-0.16950000000000001</v>
      </c>
      <c r="HI71">
        <v>0</v>
      </c>
      <c r="HJ71">
        <v>0</v>
      </c>
      <c r="HK71">
        <v>0</v>
      </c>
      <c r="HL71">
        <v>-3.3600000000007001E-3</v>
      </c>
      <c r="HM71">
        <v>0</v>
      </c>
      <c r="HN71">
        <v>0</v>
      </c>
      <c r="HO71">
        <v>0</v>
      </c>
      <c r="HP71">
        <v>-1</v>
      </c>
      <c r="HQ71">
        <v>-1</v>
      </c>
      <c r="HR71">
        <v>-1</v>
      </c>
      <c r="HS71">
        <v>-1</v>
      </c>
      <c r="HT71">
        <v>4.7</v>
      </c>
      <c r="HU71">
        <v>4.7</v>
      </c>
      <c r="HV71">
        <v>0.153809</v>
      </c>
      <c r="HW71">
        <v>4.99878</v>
      </c>
      <c r="HX71">
        <v>2.6025399999999999</v>
      </c>
      <c r="HY71">
        <v>2.9357899999999999</v>
      </c>
      <c r="HZ71">
        <v>2.6025399999999999</v>
      </c>
      <c r="IA71">
        <v>2.4340799999999998</v>
      </c>
      <c r="IB71">
        <v>32.421199999999999</v>
      </c>
      <c r="IC71">
        <v>24.14</v>
      </c>
      <c r="ID71">
        <v>2</v>
      </c>
      <c r="IE71">
        <v>475.024</v>
      </c>
      <c r="IF71">
        <v>1279.1099999999999</v>
      </c>
      <c r="IG71">
        <v>22</v>
      </c>
      <c r="IH71">
        <v>27.123799999999999</v>
      </c>
      <c r="II71">
        <v>30</v>
      </c>
      <c r="IJ71">
        <v>27.360700000000001</v>
      </c>
      <c r="IK71">
        <v>27.382400000000001</v>
      </c>
      <c r="IL71">
        <v>-1</v>
      </c>
      <c r="IM71">
        <v>3.8978199999999998</v>
      </c>
      <c r="IN71">
        <v>51.2607</v>
      </c>
      <c r="IO71">
        <v>22</v>
      </c>
      <c r="IP71">
        <v>400</v>
      </c>
      <c r="IQ71">
        <v>16.275500000000001</v>
      </c>
      <c r="IR71">
        <v>101.295</v>
      </c>
      <c r="IS71">
        <v>101.039</v>
      </c>
    </row>
    <row r="72" spans="1:253" x14ac:dyDescent="0.35">
      <c r="A72">
        <v>54</v>
      </c>
      <c r="B72">
        <v>1598381425</v>
      </c>
      <c r="C72">
        <v>17101.9000000954</v>
      </c>
      <c r="D72" t="s">
        <v>601</v>
      </c>
      <c r="E72" t="s">
        <v>602</v>
      </c>
      <c r="F72" t="s">
        <v>386</v>
      </c>
      <c r="I72">
        <v>1598381425</v>
      </c>
      <c r="J72">
        <f t="shared" si="0"/>
        <v>1.7701644717179382E-3</v>
      </c>
      <c r="K72">
        <f t="shared" si="1"/>
        <v>1.7701644717179381</v>
      </c>
      <c r="L72">
        <f t="shared" si="2"/>
        <v>14.990177468073192</v>
      </c>
      <c r="M72">
        <f t="shared" si="3"/>
        <v>417.79599999999999</v>
      </c>
      <c r="N72">
        <f t="shared" si="4"/>
        <v>255.79618525506771</v>
      </c>
      <c r="O72">
        <f t="shared" si="5"/>
        <v>25.739564299000172</v>
      </c>
      <c r="P72">
        <f t="shared" si="6"/>
        <v>42.040841989656002</v>
      </c>
      <c r="Q72">
        <f t="shared" si="7"/>
        <v>0.15787458566825888</v>
      </c>
      <c r="R72">
        <f t="shared" si="8"/>
        <v>2.932035992726139</v>
      </c>
      <c r="S72">
        <f t="shared" si="9"/>
        <v>0.15329954375543603</v>
      </c>
      <c r="T72">
        <f t="shared" si="10"/>
        <v>9.6212220797884912E-2</v>
      </c>
      <c r="U72">
        <f t="shared" si="11"/>
        <v>77.195821498897402</v>
      </c>
      <c r="V72">
        <f t="shared" si="12"/>
        <v>24.321073437313004</v>
      </c>
      <c r="W72">
        <f t="shared" si="13"/>
        <v>24.321073437313004</v>
      </c>
      <c r="X72">
        <f t="shared" si="14"/>
        <v>3.0532275143934284</v>
      </c>
      <c r="Y72">
        <f t="shared" si="15"/>
        <v>62.865319027059705</v>
      </c>
      <c r="Z72">
        <f t="shared" si="16"/>
        <v>1.9200109571088</v>
      </c>
      <c r="AA72">
        <f t="shared" si="17"/>
        <v>3.0541656144023572</v>
      </c>
      <c r="AB72">
        <f t="shared" si="18"/>
        <v>1.1332165572846284</v>
      </c>
      <c r="AC72">
        <f t="shared" si="19"/>
        <v>-78.06425320276108</v>
      </c>
      <c r="AD72">
        <f t="shared" si="20"/>
        <v>0.81036562969504089</v>
      </c>
      <c r="AE72">
        <f t="shared" si="21"/>
        <v>5.8064572404088091E-2</v>
      </c>
      <c r="AF72">
        <f t="shared" si="22"/>
        <v>-1.5017645448311967E-6</v>
      </c>
      <c r="AG72">
        <f t="shared" si="23"/>
        <v>14.88486456295824</v>
      </c>
      <c r="AH72">
        <f t="shared" si="24"/>
        <v>1.7694040362006018</v>
      </c>
      <c r="AI72">
        <f t="shared" si="25"/>
        <v>14.990177468073192</v>
      </c>
      <c r="AJ72">
        <v>444.20119555834702</v>
      </c>
      <c r="AK72">
        <v>425.91203636363599</v>
      </c>
      <c r="AL72">
        <v>-2.22234095749419E-3</v>
      </c>
      <c r="AM72">
        <v>67.048614798152002</v>
      </c>
      <c r="AN72">
        <f t="shared" si="26"/>
        <v>1.7701644717179381</v>
      </c>
      <c r="AO72">
        <v>16.997320769047601</v>
      </c>
      <c r="AP72">
        <v>19.0812363636364</v>
      </c>
      <c r="AQ72">
        <v>-3.3423819288491099E-6</v>
      </c>
      <c r="AR72">
        <v>78.430000000000007</v>
      </c>
      <c r="AS72">
        <v>18</v>
      </c>
      <c r="AT72">
        <v>4</v>
      </c>
      <c r="AU72">
        <f t="shared" si="27"/>
        <v>1</v>
      </c>
      <c r="AV72">
        <f t="shared" si="28"/>
        <v>0</v>
      </c>
      <c r="AW72">
        <f t="shared" si="29"/>
        <v>53436.586719014289</v>
      </c>
      <c r="AX72" t="s">
        <v>430</v>
      </c>
      <c r="AY72">
        <v>8242.0300000000007</v>
      </c>
      <c r="AZ72">
        <v>624.05461538461498</v>
      </c>
      <c r="BA72">
        <v>3234.34</v>
      </c>
      <c r="BB72">
        <f t="shared" si="30"/>
        <v>0.80705348992851245</v>
      </c>
      <c r="BC72">
        <v>-2.02953653224708</v>
      </c>
      <c r="BD72" t="s">
        <v>603</v>
      </c>
      <c r="BE72">
        <v>8246.6299999999992</v>
      </c>
      <c r="BF72">
        <v>873.05907692307699</v>
      </c>
      <c r="BG72">
        <v>2534.08</v>
      </c>
      <c r="BH72">
        <f t="shared" si="31"/>
        <v>0.65547296181530301</v>
      </c>
      <c r="BI72">
        <v>0.5</v>
      </c>
      <c r="BJ72">
        <f t="shared" si="32"/>
        <v>336.64037574944865</v>
      </c>
      <c r="BK72">
        <f t="shared" si="33"/>
        <v>14.990177468073192</v>
      </c>
      <c r="BL72">
        <f t="shared" si="34"/>
        <v>110.32933207955381</v>
      </c>
      <c r="BM72">
        <f t="shared" si="35"/>
        <v>5.0557554073631182E-2</v>
      </c>
      <c r="BN72">
        <f t="shared" si="36"/>
        <v>0.27633697436545029</v>
      </c>
      <c r="BO72">
        <f t="shared" si="37"/>
        <v>592.46539451521051</v>
      </c>
      <c r="BP72" t="s">
        <v>388</v>
      </c>
      <c r="BQ72">
        <v>0</v>
      </c>
      <c r="BR72">
        <f t="shared" si="38"/>
        <v>592.46539451521051</v>
      </c>
      <c r="BS72">
        <f t="shared" si="39"/>
        <v>0.76620099029422495</v>
      </c>
      <c r="BT72">
        <f t="shared" si="40"/>
        <v>0.85548435739243578</v>
      </c>
      <c r="BU72">
        <f t="shared" si="41"/>
        <v>0.26506178550117104</v>
      </c>
      <c r="BV72">
        <f t="shared" si="42"/>
        <v>0.869632904596918</v>
      </c>
      <c r="BW72">
        <f t="shared" si="43"/>
        <v>0.26826951724406206</v>
      </c>
      <c r="BX72">
        <f t="shared" si="44"/>
        <v>0.58053903876742763</v>
      </c>
      <c r="BY72">
        <f t="shared" si="45"/>
        <v>0.41946096123257237</v>
      </c>
      <c r="DH72">
        <f t="shared" si="46"/>
        <v>400.05700000000002</v>
      </c>
      <c r="DI72">
        <f t="shared" si="47"/>
        <v>336.64037574944865</v>
      </c>
      <c r="DJ72">
        <f t="shared" si="48"/>
        <v>0.84148102832708505</v>
      </c>
      <c r="DK72">
        <f t="shared" si="49"/>
        <v>0.19296205665417029</v>
      </c>
      <c r="DL72" t="s">
        <v>389</v>
      </c>
      <c r="DM72">
        <v>2</v>
      </c>
      <c r="DN72" t="b">
        <v>1</v>
      </c>
      <c r="DO72">
        <v>1598381425</v>
      </c>
      <c r="DP72">
        <v>417.79599999999999</v>
      </c>
      <c r="DQ72">
        <v>436.54700000000003</v>
      </c>
      <c r="DR72">
        <v>19.0808</v>
      </c>
      <c r="DS72">
        <v>16.997800000000002</v>
      </c>
      <c r="DT72">
        <v>417.99299999999999</v>
      </c>
      <c r="DU72">
        <v>19.084800000000001</v>
      </c>
      <c r="DV72">
        <v>499.94499999999999</v>
      </c>
      <c r="DW72">
        <v>100.52500000000001</v>
      </c>
      <c r="DX72">
        <v>0.100286</v>
      </c>
      <c r="DY72">
        <v>24.3262</v>
      </c>
      <c r="DZ72">
        <v>23.424800000000001</v>
      </c>
      <c r="EA72">
        <v>999.9</v>
      </c>
      <c r="EB72">
        <v>0</v>
      </c>
      <c r="EC72">
        <v>0</v>
      </c>
      <c r="ED72">
        <v>9961.8799999999992</v>
      </c>
      <c r="EE72">
        <v>0</v>
      </c>
      <c r="EF72">
        <v>39.982599999999998</v>
      </c>
      <c r="EG72">
        <v>-18.783000000000001</v>
      </c>
      <c r="EH72">
        <v>425.89</v>
      </c>
      <c r="EI72">
        <v>444.09500000000003</v>
      </c>
      <c r="EJ72">
        <v>2.0834800000000002</v>
      </c>
      <c r="EK72">
        <v>436.54700000000003</v>
      </c>
      <c r="EL72">
        <v>16.997800000000002</v>
      </c>
      <c r="EM72">
        <v>1.91815</v>
      </c>
      <c r="EN72">
        <v>1.70871</v>
      </c>
      <c r="EO72">
        <v>16.784400000000002</v>
      </c>
      <c r="EP72">
        <v>14.9758</v>
      </c>
      <c r="EQ72">
        <v>400.05700000000002</v>
      </c>
      <c r="ER72">
        <v>0.95000300000000004</v>
      </c>
      <c r="ES72">
        <v>4.9996499999999999E-2</v>
      </c>
      <c r="ET72">
        <v>0</v>
      </c>
      <c r="EU72">
        <v>873.29</v>
      </c>
      <c r="EV72">
        <v>4.9998699999999996</v>
      </c>
      <c r="EW72">
        <v>3821.92</v>
      </c>
      <c r="EX72">
        <v>2943.48</v>
      </c>
      <c r="EY72">
        <v>40.25</v>
      </c>
      <c r="EZ72">
        <v>43.25</v>
      </c>
      <c r="FA72">
        <v>42.186999999999998</v>
      </c>
      <c r="FB72">
        <v>43.561999999999998</v>
      </c>
      <c r="FC72">
        <v>42.75</v>
      </c>
      <c r="FD72">
        <v>375.31</v>
      </c>
      <c r="FE72">
        <v>19.75</v>
      </c>
      <c r="FF72">
        <v>0</v>
      </c>
      <c r="FG72">
        <v>299.10000014305098</v>
      </c>
      <c r="FH72">
        <v>0</v>
      </c>
      <c r="FI72">
        <v>873.05907692307699</v>
      </c>
      <c r="FJ72">
        <v>1.10112820267778</v>
      </c>
      <c r="FK72">
        <v>-46.424957343092103</v>
      </c>
      <c r="FL72">
        <v>3819.7719230769198</v>
      </c>
      <c r="FM72">
        <v>15</v>
      </c>
      <c r="FN72">
        <v>1598381451</v>
      </c>
      <c r="FO72" t="s">
        <v>604</v>
      </c>
      <c r="FP72">
        <v>1598381451</v>
      </c>
      <c r="FQ72">
        <v>1598381445</v>
      </c>
      <c r="FR72">
        <v>55</v>
      </c>
      <c r="FS72">
        <v>3.2000000000000001E-2</v>
      </c>
      <c r="FT72">
        <v>0</v>
      </c>
      <c r="FU72">
        <v>-0.19700000000000001</v>
      </c>
      <c r="FV72">
        <v>-4.0000000000000001E-3</v>
      </c>
      <c r="FW72">
        <v>437</v>
      </c>
      <c r="FX72">
        <v>17</v>
      </c>
      <c r="FY72">
        <v>0.06</v>
      </c>
      <c r="FZ72">
        <v>0.02</v>
      </c>
      <c r="GA72">
        <v>417.85247619047601</v>
      </c>
      <c r="GB72">
        <v>8.8051948056653596E-3</v>
      </c>
      <c r="GC72">
        <v>2.8074084045808599E-2</v>
      </c>
      <c r="GD72">
        <v>1</v>
      </c>
      <c r="GE72">
        <v>19.0825142857143</v>
      </c>
      <c r="GF72">
        <v>-2.9999999999675698E-3</v>
      </c>
      <c r="GG72">
        <v>6.5194632724288105E-4</v>
      </c>
      <c r="GH72">
        <v>1</v>
      </c>
      <c r="GI72">
        <v>2</v>
      </c>
      <c r="GJ72">
        <v>2</v>
      </c>
      <c r="GK72" t="s">
        <v>391</v>
      </c>
      <c r="GL72">
        <v>2.9296799999999998</v>
      </c>
      <c r="GM72">
        <v>2.6717599999999999</v>
      </c>
      <c r="GN72">
        <v>9.2918200000000006E-2</v>
      </c>
      <c r="GO72">
        <v>9.4548599999999997E-2</v>
      </c>
      <c r="GP72">
        <v>8.7530499999999997E-2</v>
      </c>
      <c r="GQ72">
        <v>7.9744200000000001E-2</v>
      </c>
      <c r="GR72">
        <v>28697.3</v>
      </c>
      <c r="GS72">
        <v>29864</v>
      </c>
      <c r="GT72">
        <v>28486.799999999999</v>
      </c>
      <c r="GU72">
        <v>29107.200000000001</v>
      </c>
      <c r="GV72">
        <v>39898.9</v>
      </c>
      <c r="GW72">
        <v>38583.599999999999</v>
      </c>
      <c r="GX72">
        <v>47729.8</v>
      </c>
      <c r="GY72">
        <v>45760.800000000003</v>
      </c>
      <c r="GZ72">
        <v>1.9362200000000001</v>
      </c>
      <c r="HA72">
        <v>2.6945999999999999</v>
      </c>
      <c r="HB72">
        <v>9.0003E-2</v>
      </c>
      <c r="HC72">
        <v>0</v>
      </c>
      <c r="HD72">
        <v>100</v>
      </c>
      <c r="HE72">
        <v>100</v>
      </c>
      <c r="HF72">
        <v>-0.19700000000000001</v>
      </c>
      <c r="HG72">
        <v>-4.0000000000000001E-3</v>
      </c>
      <c r="HH72">
        <v>-0.22910000000001701</v>
      </c>
      <c r="HI72">
        <v>0</v>
      </c>
      <c r="HJ72">
        <v>0</v>
      </c>
      <c r="HK72">
        <v>0</v>
      </c>
      <c r="HL72">
        <v>-3.5200000000017401E-3</v>
      </c>
      <c r="HM72">
        <v>0</v>
      </c>
      <c r="HN72">
        <v>0</v>
      </c>
      <c r="HO72">
        <v>0</v>
      </c>
      <c r="HP72">
        <v>-1</v>
      </c>
      <c r="HQ72">
        <v>-1</v>
      </c>
      <c r="HR72">
        <v>-1</v>
      </c>
      <c r="HS72">
        <v>-1</v>
      </c>
      <c r="HT72">
        <v>4.5999999999999996</v>
      </c>
      <c r="HU72">
        <v>4.7</v>
      </c>
      <c r="HV72">
        <v>0.153809</v>
      </c>
      <c r="HW72">
        <v>4.99878</v>
      </c>
      <c r="HX72">
        <v>2.6025399999999999</v>
      </c>
      <c r="HY72">
        <v>2.9370099999999999</v>
      </c>
      <c r="HZ72">
        <v>2.6025399999999999</v>
      </c>
      <c r="IA72">
        <v>2.4169900000000002</v>
      </c>
      <c r="IB72">
        <v>32.443300000000001</v>
      </c>
      <c r="IC72">
        <v>24.148800000000001</v>
      </c>
      <c r="ID72">
        <v>2</v>
      </c>
      <c r="IE72">
        <v>474.29199999999997</v>
      </c>
      <c r="IF72">
        <v>1284.99</v>
      </c>
      <c r="IG72">
        <v>21.9998</v>
      </c>
      <c r="IH72">
        <v>27.135300000000001</v>
      </c>
      <c r="II72">
        <v>30</v>
      </c>
      <c r="IJ72">
        <v>27.363</v>
      </c>
      <c r="IK72">
        <v>27.384699999999999</v>
      </c>
      <c r="IL72">
        <v>-1</v>
      </c>
      <c r="IM72">
        <v>3.8978199999999998</v>
      </c>
      <c r="IN72">
        <v>51.2607</v>
      </c>
      <c r="IO72">
        <v>22</v>
      </c>
      <c r="IP72">
        <v>400</v>
      </c>
      <c r="IQ72">
        <v>16.275500000000001</v>
      </c>
      <c r="IR72">
        <v>101.29600000000001</v>
      </c>
      <c r="IS72">
        <v>101.04300000000001</v>
      </c>
    </row>
    <row r="73" spans="1:253" x14ac:dyDescent="0.35">
      <c r="A73">
        <v>55</v>
      </c>
      <c r="B73">
        <v>1598381725</v>
      </c>
      <c r="C73">
        <v>17401.9000000954</v>
      </c>
      <c r="D73" t="s">
        <v>605</v>
      </c>
      <c r="E73" t="s">
        <v>606</v>
      </c>
      <c r="F73" t="s">
        <v>386</v>
      </c>
      <c r="I73">
        <v>1598381725</v>
      </c>
      <c r="J73">
        <f t="shared" si="0"/>
        <v>1.7688959909967735E-3</v>
      </c>
      <c r="K73">
        <f t="shared" si="1"/>
        <v>1.7688959909967734</v>
      </c>
      <c r="L73">
        <f t="shared" si="2"/>
        <v>15.071385564759272</v>
      </c>
      <c r="M73">
        <f t="shared" si="3"/>
        <v>418.6</v>
      </c>
      <c r="N73">
        <f t="shared" si="4"/>
        <v>255.80190666181264</v>
      </c>
      <c r="O73">
        <f t="shared" si="5"/>
        <v>25.738119949533296</v>
      </c>
      <c r="P73">
        <f t="shared" si="6"/>
        <v>42.118439035400009</v>
      </c>
      <c r="Q73">
        <f t="shared" si="7"/>
        <v>0.15792586264343947</v>
      </c>
      <c r="R73">
        <f t="shared" si="8"/>
        <v>2.9300229579962043</v>
      </c>
      <c r="S73">
        <f t="shared" si="9"/>
        <v>0.15334484772784027</v>
      </c>
      <c r="T73">
        <f t="shared" si="10"/>
        <v>9.6241047164594806E-2</v>
      </c>
      <c r="U73">
        <f t="shared" si="11"/>
        <v>77.198493347040369</v>
      </c>
      <c r="V73">
        <f t="shared" si="12"/>
        <v>24.323916380644238</v>
      </c>
      <c r="W73">
        <f t="shared" si="13"/>
        <v>24.323916380644238</v>
      </c>
      <c r="X73">
        <f t="shared" si="14"/>
        <v>3.0537477080995359</v>
      </c>
      <c r="Y73">
        <f t="shared" si="15"/>
        <v>62.913883559207726</v>
      </c>
      <c r="Z73">
        <f t="shared" si="16"/>
        <v>1.9217820681611002</v>
      </c>
      <c r="AA73">
        <f t="shared" si="17"/>
        <v>3.0546231760633997</v>
      </c>
      <c r="AB73">
        <f t="shared" si="18"/>
        <v>1.1319656399384357</v>
      </c>
      <c r="AC73">
        <f t="shared" si="19"/>
        <v>-78.008313202957709</v>
      </c>
      <c r="AD73">
        <f t="shared" si="20"/>
        <v>0.75563676679476</v>
      </c>
      <c r="AE73">
        <f t="shared" si="21"/>
        <v>5.4181781537562868E-2</v>
      </c>
      <c r="AF73">
        <f t="shared" si="22"/>
        <v>-1.307585014598267E-6</v>
      </c>
      <c r="AG73">
        <f t="shared" si="23"/>
        <v>15.017967513182997</v>
      </c>
      <c r="AH73">
        <f t="shared" si="24"/>
        <v>1.7690385256018115</v>
      </c>
      <c r="AI73">
        <f t="shared" si="25"/>
        <v>15.071385564759272</v>
      </c>
      <c r="AJ73">
        <v>445.10909638075202</v>
      </c>
      <c r="AK73">
        <v>426.70006060606102</v>
      </c>
      <c r="AL73">
        <v>1.56085999557413E-3</v>
      </c>
      <c r="AM73">
        <v>67.049515635553405</v>
      </c>
      <c r="AN73">
        <f t="shared" si="26"/>
        <v>1.7688959909967734</v>
      </c>
      <c r="AO73">
        <v>17.016332917142901</v>
      </c>
      <c r="AP73">
        <v>19.098673333333299</v>
      </c>
      <c r="AQ73">
        <v>-8.7878787883250498E-7</v>
      </c>
      <c r="AR73">
        <v>78.430000000000007</v>
      </c>
      <c r="AS73">
        <v>17</v>
      </c>
      <c r="AT73">
        <v>3</v>
      </c>
      <c r="AU73">
        <f t="shared" si="27"/>
        <v>1</v>
      </c>
      <c r="AV73">
        <f t="shared" si="28"/>
        <v>0</v>
      </c>
      <c r="AW73">
        <f t="shared" si="29"/>
        <v>53377.138835728983</v>
      </c>
      <c r="AX73" t="s">
        <v>430</v>
      </c>
      <c r="AY73">
        <v>8242.0300000000007</v>
      </c>
      <c r="AZ73">
        <v>624.05461538461498</v>
      </c>
      <c r="BA73">
        <v>3234.34</v>
      </c>
      <c r="BB73">
        <f t="shared" si="30"/>
        <v>0.80705348992851245</v>
      </c>
      <c r="BC73">
        <v>-2.02953653224708</v>
      </c>
      <c r="BD73" t="s">
        <v>607</v>
      </c>
      <c r="BE73">
        <v>8246.65</v>
      </c>
      <c r="BF73">
        <v>873.66747999999995</v>
      </c>
      <c r="BG73">
        <v>2534.36</v>
      </c>
      <c r="BH73">
        <f t="shared" si="31"/>
        <v>0.65527096387253592</v>
      </c>
      <c r="BI73">
        <v>0.5</v>
      </c>
      <c r="BJ73">
        <f t="shared" si="32"/>
        <v>336.65214167352019</v>
      </c>
      <c r="BK73">
        <f t="shared" si="33"/>
        <v>15.071385564759272</v>
      </c>
      <c r="BL73">
        <f t="shared" si="34"/>
        <v>110.29918668208055</v>
      </c>
      <c r="BM73">
        <f t="shared" si="35"/>
        <v>5.0797009672941713E-2</v>
      </c>
      <c r="BN73">
        <f t="shared" si="36"/>
        <v>0.27619596268880503</v>
      </c>
      <c r="BO73">
        <f t="shared" si="37"/>
        <v>592.48069857310566</v>
      </c>
      <c r="BP73" t="s">
        <v>388</v>
      </c>
      <c r="BQ73">
        <v>0</v>
      </c>
      <c r="BR73">
        <f t="shared" si="38"/>
        <v>592.48069857310566</v>
      </c>
      <c r="BS73">
        <f t="shared" si="39"/>
        <v>0.76622078214101164</v>
      </c>
      <c r="BT73">
        <f t="shared" si="40"/>
        <v>0.85519863092403414</v>
      </c>
      <c r="BU73">
        <f t="shared" si="41"/>
        <v>0.26495733501853558</v>
      </c>
      <c r="BV73">
        <f t="shared" si="42"/>
        <v>0.8693335282276653</v>
      </c>
      <c r="BW73">
        <f t="shared" si="43"/>
        <v>0.26816224927955118</v>
      </c>
      <c r="BX73">
        <f t="shared" si="44"/>
        <v>0.57995598310313135</v>
      </c>
      <c r="BY73">
        <f t="shared" si="45"/>
        <v>0.42004401689686865</v>
      </c>
      <c r="DH73">
        <f t="shared" si="46"/>
        <v>400.07100000000003</v>
      </c>
      <c r="DI73">
        <f t="shared" si="47"/>
        <v>336.65214167352019</v>
      </c>
      <c r="DJ73">
        <f t="shared" si="48"/>
        <v>0.84148099130784326</v>
      </c>
      <c r="DK73">
        <f t="shared" si="49"/>
        <v>0.19296198261568662</v>
      </c>
      <c r="DL73" t="s">
        <v>389</v>
      </c>
      <c r="DM73">
        <v>2</v>
      </c>
      <c r="DN73" t="b">
        <v>1</v>
      </c>
      <c r="DO73">
        <v>1598381725</v>
      </c>
      <c r="DP73">
        <v>418.6</v>
      </c>
      <c r="DQ73">
        <v>437.512</v>
      </c>
      <c r="DR73">
        <v>19.099900000000002</v>
      </c>
      <c r="DS73">
        <v>17.017399999999999</v>
      </c>
      <c r="DT73">
        <v>418.77499999999998</v>
      </c>
      <c r="DU73">
        <v>19.102900000000002</v>
      </c>
      <c r="DV73">
        <v>499.952</v>
      </c>
      <c r="DW73">
        <v>100.517</v>
      </c>
      <c r="DX73">
        <v>0.10038900000000001</v>
      </c>
      <c r="DY73">
        <v>24.328700000000001</v>
      </c>
      <c r="DZ73">
        <v>23.428999999999998</v>
      </c>
      <c r="EA73">
        <v>999.9</v>
      </c>
      <c r="EB73">
        <v>0</v>
      </c>
      <c r="EC73">
        <v>0</v>
      </c>
      <c r="ED73">
        <v>9951.25</v>
      </c>
      <c r="EE73">
        <v>0</v>
      </c>
      <c r="EF73">
        <v>43.787199999999999</v>
      </c>
      <c r="EG73">
        <v>-18.9331</v>
      </c>
      <c r="EH73">
        <v>426.72899999999998</v>
      </c>
      <c r="EI73">
        <v>445.08600000000001</v>
      </c>
      <c r="EJ73">
        <v>2.08169</v>
      </c>
      <c r="EK73">
        <v>437.512</v>
      </c>
      <c r="EL73">
        <v>17.017399999999999</v>
      </c>
      <c r="EM73">
        <v>1.9197900000000001</v>
      </c>
      <c r="EN73">
        <v>1.7105399999999999</v>
      </c>
      <c r="EO73">
        <v>16.797899999999998</v>
      </c>
      <c r="EP73">
        <v>14.9924</v>
      </c>
      <c r="EQ73">
        <v>400.07100000000003</v>
      </c>
      <c r="ER73">
        <v>0.95000300000000004</v>
      </c>
      <c r="ES73">
        <v>4.9996499999999999E-2</v>
      </c>
      <c r="ET73">
        <v>0</v>
      </c>
      <c r="EU73">
        <v>873.62</v>
      </c>
      <c r="EV73">
        <v>4.9998699999999996</v>
      </c>
      <c r="EW73">
        <v>3874.07</v>
      </c>
      <c r="EX73">
        <v>2943.58</v>
      </c>
      <c r="EY73">
        <v>40.25</v>
      </c>
      <c r="EZ73">
        <v>43.25</v>
      </c>
      <c r="FA73">
        <v>42.186999999999998</v>
      </c>
      <c r="FB73">
        <v>43.625</v>
      </c>
      <c r="FC73">
        <v>42.75</v>
      </c>
      <c r="FD73">
        <v>375.32</v>
      </c>
      <c r="FE73">
        <v>19.75</v>
      </c>
      <c r="FF73">
        <v>0</v>
      </c>
      <c r="FG73">
        <v>298.90000009536698</v>
      </c>
      <c r="FH73">
        <v>0</v>
      </c>
      <c r="FI73">
        <v>873.66747999999995</v>
      </c>
      <c r="FJ73">
        <v>-0.13846152543300799</v>
      </c>
      <c r="FK73">
        <v>-23.852307534258699</v>
      </c>
      <c r="FL73">
        <v>3875.8472000000002</v>
      </c>
      <c r="FM73">
        <v>15</v>
      </c>
      <c r="FN73">
        <v>1598381747</v>
      </c>
      <c r="FO73" t="s">
        <v>608</v>
      </c>
      <c r="FP73">
        <v>1598381747</v>
      </c>
      <c r="FQ73">
        <v>1598381745</v>
      </c>
      <c r="FR73">
        <v>56</v>
      </c>
      <c r="FS73">
        <v>2.1999999999999999E-2</v>
      </c>
      <c r="FT73">
        <v>1E-3</v>
      </c>
      <c r="FU73">
        <v>-0.17499999999999999</v>
      </c>
      <c r="FV73">
        <v>-3.0000000000000001E-3</v>
      </c>
      <c r="FW73">
        <v>438</v>
      </c>
      <c r="FX73">
        <v>17</v>
      </c>
      <c r="FY73">
        <v>0.08</v>
      </c>
      <c r="FZ73">
        <v>0.02</v>
      </c>
      <c r="GA73">
        <v>418.45299999999997</v>
      </c>
      <c r="GB73">
        <v>0.68887218045068899</v>
      </c>
      <c r="GC73">
        <v>6.8499635035520895E-2</v>
      </c>
      <c r="GD73">
        <v>1</v>
      </c>
      <c r="GE73">
        <v>19.099274999999999</v>
      </c>
      <c r="GF73">
        <v>-4.0195488721478899E-3</v>
      </c>
      <c r="GG73">
        <v>6.3472434961955003E-4</v>
      </c>
      <c r="GH73">
        <v>1</v>
      </c>
      <c r="GI73">
        <v>2</v>
      </c>
      <c r="GJ73">
        <v>2</v>
      </c>
      <c r="GK73" t="s">
        <v>391</v>
      </c>
      <c r="GL73">
        <v>2.92971</v>
      </c>
      <c r="GM73">
        <v>2.6717399999999998</v>
      </c>
      <c r="GN73">
        <v>9.3043200000000006E-2</v>
      </c>
      <c r="GO73">
        <v>9.4698900000000003E-2</v>
      </c>
      <c r="GP73">
        <v>8.7584499999999996E-2</v>
      </c>
      <c r="GQ73">
        <v>7.9806199999999994E-2</v>
      </c>
      <c r="GR73">
        <v>28693.3</v>
      </c>
      <c r="GS73">
        <v>29859.8</v>
      </c>
      <c r="GT73">
        <v>28486.7</v>
      </c>
      <c r="GU73">
        <v>29108</v>
      </c>
      <c r="GV73">
        <v>39896.300000000003</v>
      </c>
      <c r="GW73">
        <v>38582</v>
      </c>
      <c r="GX73">
        <v>47729.599999999999</v>
      </c>
      <c r="GY73">
        <v>45762.1</v>
      </c>
      <c r="GZ73">
        <v>1.93733</v>
      </c>
      <c r="HA73">
        <v>2.6932499999999999</v>
      </c>
      <c r="HB73">
        <v>8.8661900000000002E-2</v>
      </c>
      <c r="HC73">
        <v>0</v>
      </c>
      <c r="HD73">
        <v>100</v>
      </c>
      <c r="HE73">
        <v>100</v>
      </c>
      <c r="HF73">
        <v>-0.17499999999999999</v>
      </c>
      <c r="HG73">
        <v>-3.0000000000000001E-3</v>
      </c>
      <c r="HH73">
        <v>-0.196799999999939</v>
      </c>
      <c r="HI73">
        <v>0</v>
      </c>
      <c r="HJ73">
        <v>0</v>
      </c>
      <c r="HK73">
        <v>0</v>
      </c>
      <c r="HL73">
        <v>-3.8300000000006701E-3</v>
      </c>
      <c r="HM73">
        <v>0</v>
      </c>
      <c r="HN73">
        <v>0</v>
      </c>
      <c r="HO73">
        <v>0</v>
      </c>
      <c r="HP73">
        <v>-1</v>
      </c>
      <c r="HQ73">
        <v>-1</v>
      </c>
      <c r="HR73">
        <v>-1</v>
      </c>
      <c r="HS73">
        <v>-1</v>
      </c>
      <c r="HT73">
        <v>4.5999999999999996</v>
      </c>
      <c r="HU73">
        <v>4.7</v>
      </c>
      <c r="HV73">
        <v>0.153809</v>
      </c>
      <c r="HW73">
        <v>4.99878</v>
      </c>
      <c r="HX73">
        <v>2.6025399999999999</v>
      </c>
      <c r="HY73">
        <v>2.9357899999999999</v>
      </c>
      <c r="HZ73">
        <v>2.6025399999999999</v>
      </c>
      <c r="IA73">
        <v>2.4389599999999998</v>
      </c>
      <c r="IB73">
        <v>32.443300000000001</v>
      </c>
      <c r="IC73">
        <v>24.14</v>
      </c>
      <c r="ID73">
        <v>2</v>
      </c>
      <c r="IE73">
        <v>474.93400000000003</v>
      </c>
      <c r="IF73">
        <v>1283.06</v>
      </c>
      <c r="IG73">
        <v>21.9998</v>
      </c>
      <c r="IH73">
        <v>27.130700000000001</v>
      </c>
      <c r="II73">
        <v>30</v>
      </c>
      <c r="IJ73">
        <v>27.360700000000001</v>
      </c>
      <c r="IK73">
        <v>27.382400000000001</v>
      </c>
      <c r="IL73">
        <v>-1</v>
      </c>
      <c r="IM73">
        <v>3.8978199999999998</v>
      </c>
      <c r="IN73">
        <v>51.2607</v>
      </c>
      <c r="IO73">
        <v>22</v>
      </c>
      <c r="IP73">
        <v>400</v>
      </c>
      <c r="IQ73">
        <v>16.275500000000001</v>
      </c>
      <c r="IR73">
        <v>101.29600000000001</v>
      </c>
      <c r="IS73">
        <v>101.04600000000001</v>
      </c>
    </row>
    <row r="74" spans="1:253" x14ac:dyDescent="0.35">
      <c r="A74">
        <v>56</v>
      </c>
      <c r="B74">
        <v>1598382324</v>
      </c>
      <c r="C74">
        <v>18000.9000000954</v>
      </c>
      <c r="D74" t="s">
        <v>609</v>
      </c>
      <c r="E74" t="s">
        <v>610</v>
      </c>
      <c r="F74" t="s">
        <v>386</v>
      </c>
      <c r="I74">
        <v>1598382324</v>
      </c>
      <c r="J74">
        <f t="shared" si="0"/>
        <v>1.7542278685901958E-3</v>
      </c>
      <c r="K74">
        <f t="shared" si="1"/>
        <v>1.7542278685901957</v>
      </c>
      <c r="L74">
        <f t="shared" si="2"/>
        <v>15.105587785694105</v>
      </c>
      <c r="M74">
        <f t="shared" si="3"/>
        <v>422.548</v>
      </c>
      <c r="N74">
        <f t="shared" si="4"/>
        <v>257.91305518592407</v>
      </c>
      <c r="O74">
        <f t="shared" si="5"/>
        <v>25.950931880308026</v>
      </c>
      <c r="P74">
        <f t="shared" si="6"/>
        <v>42.516321464439201</v>
      </c>
      <c r="Q74">
        <f t="shared" si="7"/>
        <v>0.15646068382394587</v>
      </c>
      <c r="R74">
        <f t="shared" si="8"/>
        <v>2.9388489317130198</v>
      </c>
      <c r="S74">
        <f t="shared" si="9"/>
        <v>0.15197606405422914</v>
      </c>
      <c r="T74">
        <f t="shared" si="10"/>
        <v>9.5377258313389973E-2</v>
      </c>
      <c r="U74">
        <f t="shared" si="11"/>
        <v>77.142814457074593</v>
      </c>
      <c r="V74">
        <f t="shared" si="12"/>
        <v>24.335112148564104</v>
      </c>
      <c r="W74">
        <f t="shared" si="13"/>
        <v>24.335112148564104</v>
      </c>
      <c r="X74">
        <f t="shared" si="14"/>
        <v>3.055797031374103</v>
      </c>
      <c r="Y74">
        <f t="shared" si="15"/>
        <v>62.928289889305844</v>
      </c>
      <c r="Z74">
        <f t="shared" si="16"/>
        <v>1.9231092062571202</v>
      </c>
      <c r="AA74">
        <f t="shared" si="17"/>
        <v>3.0560328425259451</v>
      </c>
      <c r="AB74">
        <f t="shared" si="18"/>
        <v>1.1326878251169827</v>
      </c>
      <c r="AC74">
        <f t="shared" si="19"/>
        <v>-77.361449004827634</v>
      </c>
      <c r="AD74">
        <f t="shared" si="20"/>
        <v>0.20404618162411303</v>
      </c>
      <c r="AE74">
        <f t="shared" si="21"/>
        <v>1.458827134957217E-2</v>
      </c>
      <c r="AF74">
        <f t="shared" si="22"/>
        <v>-9.4779361248242822E-8</v>
      </c>
      <c r="AG74">
        <f t="shared" si="23"/>
        <v>15.105148381755086</v>
      </c>
      <c r="AH74">
        <f t="shared" si="24"/>
        <v>1.7533816195514982</v>
      </c>
      <c r="AI74">
        <f t="shared" si="25"/>
        <v>15.105587785694105</v>
      </c>
      <c r="AJ74">
        <v>449.19262547657598</v>
      </c>
      <c r="AK74">
        <v>430.76319999999998</v>
      </c>
      <c r="AL74">
        <v>-1.7452354912503799E-3</v>
      </c>
      <c r="AM74">
        <v>67.048500445998201</v>
      </c>
      <c r="AN74">
        <f t="shared" si="26"/>
        <v>1.7542278685901957</v>
      </c>
      <c r="AO74">
        <v>17.049224247619101</v>
      </c>
      <c r="AP74">
        <v>19.1138309090909</v>
      </c>
      <c r="AQ74">
        <v>-2.0173312871857901E-6</v>
      </c>
      <c r="AR74">
        <v>78.430000000000007</v>
      </c>
      <c r="AS74">
        <v>17</v>
      </c>
      <c r="AT74">
        <v>3</v>
      </c>
      <c r="AU74">
        <f t="shared" si="27"/>
        <v>1</v>
      </c>
      <c r="AV74">
        <f t="shared" si="28"/>
        <v>0</v>
      </c>
      <c r="AW74">
        <f t="shared" si="29"/>
        <v>53633.919006355783</v>
      </c>
      <c r="AX74" t="s">
        <v>430</v>
      </c>
      <c r="AY74">
        <v>8242.0300000000007</v>
      </c>
      <c r="AZ74">
        <v>624.05461538461498</v>
      </c>
      <c r="BA74">
        <v>3234.34</v>
      </c>
      <c r="BB74">
        <f t="shared" si="30"/>
        <v>0.80705348992851245</v>
      </c>
      <c r="BC74">
        <v>-2.02953653224708</v>
      </c>
      <c r="BD74" t="s">
        <v>611</v>
      </c>
      <c r="BE74">
        <v>8246.7000000000007</v>
      </c>
      <c r="BF74">
        <v>874.56403999999998</v>
      </c>
      <c r="BG74">
        <v>2537.23</v>
      </c>
      <c r="BH74">
        <f t="shared" si="31"/>
        <v>0.65530754405394864</v>
      </c>
      <c r="BI74">
        <v>0.5</v>
      </c>
      <c r="BJ74">
        <f t="shared" si="32"/>
        <v>336.40601722853728</v>
      </c>
      <c r="BK74">
        <f t="shared" si="33"/>
        <v>15.105587785694105</v>
      </c>
      <c r="BL74">
        <f t="shared" si="34"/>
        <v>110.22470047750156</v>
      </c>
      <c r="BM74">
        <f t="shared" si="35"/>
        <v>5.0935843713819318E-2</v>
      </c>
      <c r="BN74">
        <f t="shared" si="36"/>
        <v>0.27475238744615194</v>
      </c>
      <c r="BO74">
        <f t="shared" si="37"/>
        <v>592.63741590428526</v>
      </c>
      <c r="BP74" t="s">
        <v>388</v>
      </c>
      <c r="BQ74">
        <v>0</v>
      </c>
      <c r="BR74">
        <f t="shared" si="38"/>
        <v>592.63741590428526</v>
      </c>
      <c r="BS74">
        <f t="shared" si="39"/>
        <v>0.76642345553840796</v>
      </c>
      <c r="BT74">
        <f t="shared" si="40"/>
        <v>0.85502021019646246</v>
      </c>
      <c r="BU74">
        <f t="shared" si="41"/>
        <v>0.26388663288476466</v>
      </c>
      <c r="BV74">
        <f t="shared" si="42"/>
        <v>0.86906092006523161</v>
      </c>
      <c r="BW74">
        <f t="shared" si="43"/>
        <v>0.26706275264331542</v>
      </c>
      <c r="BX74">
        <f t="shared" si="44"/>
        <v>0.57939378334921054</v>
      </c>
      <c r="BY74">
        <f t="shared" si="45"/>
        <v>0.42060621665078946</v>
      </c>
      <c r="DH74">
        <f t="shared" si="46"/>
        <v>399.77800000000002</v>
      </c>
      <c r="DI74">
        <f t="shared" si="47"/>
        <v>336.40601722853728</v>
      </c>
      <c r="DJ74">
        <f t="shared" si="48"/>
        <v>0.84148206561776107</v>
      </c>
      <c r="DK74">
        <f t="shared" si="49"/>
        <v>0.1929641312355222</v>
      </c>
      <c r="DL74" t="s">
        <v>389</v>
      </c>
      <c r="DM74">
        <v>2</v>
      </c>
      <c r="DN74" t="b">
        <v>1</v>
      </c>
      <c r="DO74">
        <v>1598382324</v>
      </c>
      <c r="DP74">
        <v>422.548</v>
      </c>
      <c r="DQ74">
        <v>441.56099999999998</v>
      </c>
      <c r="DR74">
        <v>19.1128</v>
      </c>
      <c r="DS74">
        <v>17.049199999999999</v>
      </c>
      <c r="DT74">
        <v>422.71499999999997</v>
      </c>
      <c r="DU74">
        <v>19.116800000000001</v>
      </c>
      <c r="DV74">
        <v>500.05900000000003</v>
      </c>
      <c r="DW74">
        <v>100.51900000000001</v>
      </c>
      <c r="DX74">
        <v>9.9915400000000001E-2</v>
      </c>
      <c r="DY74">
        <v>24.336400000000001</v>
      </c>
      <c r="DZ74">
        <v>23.456199999999999</v>
      </c>
      <c r="EA74">
        <v>999.9</v>
      </c>
      <c r="EB74">
        <v>0</v>
      </c>
      <c r="EC74">
        <v>0</v>
      </c>
      <c r="ED74">
        <v>10001.200000000001</v>
      </c>
      <c r="EE74">
        <v>0</v>
      </c>
      <c r="EF74">
        <v>42.399299999999997</v>
      </c>
      <c r="EG74">
        <v>-19.021799999999999</v>
      </c>
      <c r="EH74">
        <v>430.77300000000002</v>
      </c>
      <c r="EI74">
        <v>449.22</v>
      </c>
      <c r="EJ74">
        <v>2.0643899999999999</v>
      </c>
      <c r="EK74">
        <v>441.56099999999998</v>
      </c>
      <c r="EL74">
        <v>17.049199999999999</v>
      </c>
      <c r="EM74">
        <v>1.92127</v>
      </c>
      <c r="EN74">
        <v>1.71376</v>
      </c>
      <c r="EO74">
        <v>16.809999999999999</v>
      </c>
      <c r="EP74">
        <v>15.021599999999999</v>
      </c>
      <c r="EQ74">
        <v>399.77800000000002</v>
      </c>
      <c r="ER74">
        <v>0.94996599999999998</v>
      </c>
      <c r="ES74">
        <v>5.0034000000000002E-2</v>
      </c>
      <c r="ET74">
        <v>0</v>
      </c>
      <c r="EU74">
        <v>874.55799999999999</v>
      </c>
      <c r="EV74">
        <v>4.9998699999999996</v>
      </c>
      <c r="EW74">
        <v>3870.41</v>
      </c>
      <c r="EX74">
        <v>2941.36</v>
      </c>
      <c r="EY74">
        <v>40.25</v>
      </c>
      <c r="EZ74">
        <v>43.311999999999998</v>
      </c>
      <c r="FA74">
        <v>42.25</v>
      </c>
      <c r="FB74">
        <v>43.625</v>
      </c>
      <c r="FC74">
        <v>42.75</v>
      </c>
      <c r="FD74">
        <v>375.03</v>
      </c>
      <c r="FE74">
        <v>19.75</v>
      </c>
      <c r="FF74">
        <v>0</v>
      </c>
      <c r="FG74">
        <v>598.30000019073498</v>
      </c>
      <c r="FH74">
        <v>0</v>
      </c>
      <c r="FI74">
        <v>874.56403999999998</v>
      </c>
      <c r="FJ74">
        <v>-4.0153851162837803E-2</v>
      </c>
      <c r="FK74">
        <v>-5.1238461408073004</v>
      </c>
      <c r="FL74">
        <v>3872.77</v>
      </c>
      <c r="FM74">
        <v>15</v>
      </c>
      <c r="FN74">
        <v>1598382344</v>
      </c>
      <c r="FO74" t="s">
        <v>612</v>
      </c>
      <c r="FP74">
        <v>1598382344</v>
      </c>
      <c r="FQ74">
        <v>1598382342</v>
      </c>
      <c r="FR74">
        <v>57</v>
      </c>
      <c r="FS74">
        <v>8.0000000000000002E-3</v>
      </c>
      <c r="FT74">
        <v>-1E-3</v>
      </c>
      <c r="FU74">
        <v>-0.16700000000000001</v>
      </c>
      <c r="FV74">
        <v>-4.0000000000000001E-3</v>
      </c>
      <c r="FW74">
        <v>442</v>
      </c>
      <c r="FX74">
        <v>17</v>
      </c>
      <c r="FY74">
        <v>0.08</v>
      </c>
      <c r="FZ74">
        <v>0.03</v>
      </c>
      <c r="GA74">
        <v>422.55930000000001</v>
      </c>
      <c r="GB74">
        <v>0.100150375939176</v>
      </c>
      <c r="GC74">
        <v>3.1418306765328197E-2</v>
      </c>
      <c r="GD74">
        <v>1</v>
      </c>
      <c r="GE74">
        <v>19.114920000000001</v>
      </c>
      <c r="GF74">
        <v>-1.0646616540973099E-3</v>
      </c>
      <c r="GG74">
        <v>4.8846698967315203E-4</v>
      </c>
      <c r="GH74">
        <v>1</v>
      </c>
      <c r="GI74">
        <v>2</v>
      </c>
      <c r="GJ74">
        <v>2</v>
      </c>
      <c r="GK74" t="s">
        <v>391</v>
      </c>
      <c r="GL74">
        <v>2.9299599999999999</v>
      </c>
      <c r="GM74">
        <v>2.67171</v>
      </c>
      <c r="GN74">
        <v>9.3701499999999993E-2</v>
      </c>
      <c r="GO74">
        <v>9.5353900000000005E-2</v>
      </c>
      <c r="GP74">
        <v>8.7628999999999999E-2</v>
      </c>
      <c r="GQ74">
        <v>7.9914700000000005E-2</v>
      </c>
      <c r="GR74">
        <v>28670.7</v>
      </c>
      <c r="GS74">
        <v>29837.3</v>
      </c>
      <c r="GT74">
        <v>28485</v>
      </c>
      <c r="GU74">
        <v>29107.1</v>
      </c>
      <c r="GV74">
        <v>39892.5</v>
      </c>
      <c r="GW74">
        <v>38576.6</v>
      </c>
      <c r="GX74">
        <v>47727.199999999997</v>
      </c>
      <c r="GY74">
        <v>45761</v>
      </c>
      <c r="GZ74">
        <v>1.9376800000000001</v>
      </c>
      <c r="HA74">
        <v>2.6930999999999998</v>
      </c>
      <c r="HB74">
        <v>8.7916900000000006E-2</v>
      </c>
      <c r="HC74">
        <v>0</v>
      </c>
      <c r="HD74">
        <v>100</v>
      </c>
      <c r="HE74">
        <v>100</v>
      </c>
      <c r="HF74">
        <v>-0.16700000000000001</v>
      </c>
      <c r="HG74">
        <v>-4.0000000000000001E-3</v>
      </c>
      <c r="HH74">
        <v>-0.17540000000008099</v>
      </c>
      <c r="HI74">
        <v>0</v>
      </c>
      <c r="HJ74">
        <v>0</v>
      </c>
      <c r="HK74">
        <v>0</v>
      </c>
      <c r="HL74">
        <v>-3.26999999999344E-3</v>
      </c>
      <c r="HM74">
        <v>0</v>
      </c>
      <c r="HN74">
        <v>0</v>
      </c>
      <c r="HO74">
        <v>0</v>
      </c>
      <c r="HP74">
        <v>-1</v>
      </c>
      <c r="HQ74">
        <v>-1</v>
      </c>
      <c r="HR74">
        <v>-1</v>
      </c>
      <c r="HS74">
        <v>-1</v>
      </c>
      <c r="HT74">
        <v>9.6</v>
      </c>
      <c r="HU74">
        <v>9.6999999999999993</v>
      </c>
      <c r="HV74">
        <v>0.153809</v>
      </c>
      <c r="HW74">
        <v>4.99878</v>
      </c>
      <c r="HX74">
        <v>2.6025399999999999</v>
      </c>
      <c r="HY74">
        <v>2.9370099999999999</v>
      </c>
      <c r="HZ74">
        <v>2.6025399999999999</v>
      </c>
      <c r="IA74">
        <v>2.4157700000000002</v>
      </c>
      <c r="IB74">
        <v>32.443300000000001</v>
      </c>
      <c r="IC74">
        <v>24.14</v>
      </c>
      <c r="ID74">
        <v>2</v>
      </c>
      <c r="IE74">
        <v>475.25400000000002</v>
      </c>
      <c r="IF74">
        <v>1283.0899999999999</v>
      </c>
      <c r="IG74">
        <v>21.9999</v>
      </c>
      <c r="IH74">
        <v>27.1433</v>
      </c>
      <c r="II74">
        <v>30</v>
      </c>
      <c r="IJ74">
        <v>27.374600000000001</v>
      </c>
      <c r="IK74">
        <v>27.393899999999999</v>
      </c>
      <c r="IL74">
        <v>-1</v>
      </c>
      <c r="IM74">
        <v>3.8978199999999998</v>
      </c>
      <c r="IN74">
        <v>51.2607</v>
      </c>
      <c r="IO74">
        <v>22</v>
      </c>
      <c r="IP74">
        <v>400</v>
      </c>
      <c r="IQ74">
        <v>16.275500000000001</v>
      </c>
      <c r="IR74">
        <v>101.29</v>
      </c>
      <c r="IS74">
        <v>101.04300000000001</v>
      </c>
    </row>
    <row r="75" spans="1:253" x14ac:dyDescent="0.35">
      <c r="A75">
        <v>57</v>
      </c>
      <c r="B75">
        <v>1598382624</v>
      </c>
      <c r="C75">
        <v>18300.9000000954</v>
      </c>
      <c r="D75" t="s">
        <v>613</v>
      </c>
      <c r="E75" t="s">
        <v>614</v>
      </c>
      <c r="F75" t="s">
        <v>386</v>
      </c>
      <c r="I75">
        <v>1598382624</v>
      </c>
      <c r="J75">
        <f t="shared" si="0"/>
        <v>1.7513982479016924E-3</v>
      </c>
      <c r="K75">
        <f t="shared" si="1"/>
        <v>1.7513982479016923</v>
      </c>
      <c r="L75">
        <f t="shared" si="2"/>
        <v>15.093366130167851</v>
      </c>
      <c r="M75">
        <f t="shared" si="3"/>
        <v>425.78</v>
      </c>
      <c r="N75">
        <f t="shared" si="4"/>
        <v>260.68268409888054</v>
      </c>
      <c r="O75">
        <f t="shared" si="5"/>
        <v>26.229109026406892</v>
      </c>
      <c r="P75">
        <f t="shared" si="6"/>
        <v>42.840705280705997</v>
      </c>
      <c r="Q75">
        <f t="shared" si="7"/>
        <v>0.15592870861859792</v>
      </c>
      <c r="R75">
        <f t="shared" si="8"/>
        <v>2.9403596161846322</v>
      </c>
      <c r="S75">
        <f t="shared" si="9"/>
        <v>0.15147628382056733</v>
      </c>
      <c r="T75">
        <f t="shared" si="10"/>
        <v>9.5062120274917034E-2</v>
      </c>
      <c r="U75">
        <f t="shared" si="11"/>
        <v>77.196786309180681</v>
      </c>
      <c r="V75">
        <f t="shared" si="12"/>
        <v>24.347465225148586</v>
      </c>
      <c r="W75">
        <f t="shared" si="13"/>
        <v>24.347465225148586</v>
      </c>
      <c r="X75">
        <f t="shared" si="14"/>
        <v>3.0580595885726045</v>
      </c>
      <c r="Y75">
        <f t="shared" si="15"/>
        <v>62.898648479974305</v>
      </c>
      <c r="Z75">
        <f t="shared" si="16"/>
        <v>1.9235052067306702</v>
      </c>
      <c r="AA75">
        <f t="shared" si="17"/>
        <v>3.0581026034972378</v>
      </c>
      <c r="AB75">
        <f t="shared" si="18"/>
        <v>1.1345543818419344</v>
      </c>
      <c r="AC75">
        <f t="shared" si="19"/>
        <v>-77.236662732464637</v>
      </c>
      <c r="AD75">
        <f t="shared" si="20"/>
        <v>3.721666618835022E-2</v>
      </c>
      <c r="AE75">
        <f t="shared" si="21"/>
        <v>2.6597539454490276E-3</v>
      </c>
      <c r="AF75">
        <f t="shared" si="22"/>
        <v>-3.1501552061330429E-9</v>
      </c>
      <c r="AG75">
        <f t="shared" si="23"/>
        <v>14.946168772429486</v>
      </c>
      <c r="AH75">
        <f t="shared" si="24"/>
        <v>1.7522260186885377</v>
      </c>
      <c r="AI75">
        <f t="shared" si="25"/>
        <v>15.093366130167851</v>
      </c>
      <c r="AJ75">
        <v>452.50879136060001</v>
      </c>
      <c r="AK75">
        <v>434.11206060606003</v>
      </c>
      <c r="AL75">
        <v>-5.3033112026424E-3</v>
      </c>
      <c r="AM75">
        <v>67.0491826419224</v>
      </c>
      <c r="AN75">
        <f t="shared" si="26"/>
        <v>1.7513982479016923</v>
      </c>
      <c r="AO75">
        <v>17.054192499047598</v>
      </c>
      <c r="AP75">
        <v>19.115610909090901</v>
      </c>
      <c r="AQ75">
        <v>1.6345037678029999E-6</v>
      </c>
      <c r="AR75">
        <v>78.430000000000007</v>
      </c>
      <c r="AS75">
        <v>17</v>
      </c>
      <c r="AT75">
        <v>3</v>
      </c>
      <c r="AU75">
        <f t="shared" si="27"/>
        <v>1</v>
      </c>
      <c r="AV75">
        <f t="shared" si="28"/>
        <v>0</v>
      </c>
      <c r="AW75">
        <f t="shared" si="29"/>
        <v>53676.067192404043</v>
      </c>
      <c r="AX75" t="s">
        <v>430</v>
      </c>
      <c r="AY75">
        <v>8242.0300000000007</v>
      </c>
      <c r="AZ75">
        <v>624.05461538461498</v>
      </c>
      <c r="BA75">
        <v>3234.34</v>
      </c>
      <c r="BB75">
        <f t="shared" si="30"/>
        <v>0.80705348992851245</v>
      </c>
      <c r="BC75">
        <v>-2.02953653224708</v>
      </c>
      <c r="BD75" t="s">
        <v>615</v>
      </c>
      <c r="BE75">
        <v>8246.6200000000008</v>
      </c>
      <c r="BF75">
        <v>874.93880769230805</v>
      </c>
      <c r="BG75">
        <v>2536.7600000000002</v>
      </c>
      <c r="BH75">
        <f t="shared" si="31"/>
        <v>0.65509594613116418</v>
      </c>
      <c r="BI75">
        <v>0.5</v>
      </c>
      <c r="BJ75">
        <f t="shared" si="32"/>
        <v>336.64458315459029</v>
      </c>
      <c r="BK75">
        <f t="shared" si="33"/>
        <v>15.093366130167851</v>
      </c>
      <c r="BL75">
        <f t="shared" si="34"/>
        <v>110.26725085579385</v>
      </c>
      <c r="BM75">
        <f t="shared" si="35"/>
        <v>5.0863443284788978E-2</v>
      </c>
      <c r="BN75">
        <f t="shared" si="36"/>
        <v>0.27498856809473499</v>
      </c>
      <c r="BO75">
        <f t="shared" si="37"/>
        <v>592.61177000225314</v>
      </c>
      <c r="BP75" t="s">
        <v>388</v>
      </c>
      <c r="BQ75">
        <v>0</v>
      </c>
      <c r="BR75">
        <f t="shared" si="38"/>
        <v>592.61177000225314</v>
      </c>
      <c r="BS75">
        <f t="shared" si="39"/>
        <v>0.76639028918689467</v>
      </c>
      <c r="BT75">
        <f t="shared" si="40"/>
        <v>0.85478111528029832</v>
      </c>
      <c r="BU75">
        <f t="shared" si="41"/>
        <v>0.26406198490773403</v>
      </c>
      <c r="BV75">
        <f t="shared" si="42"/>
        <v>0.86883280910607041</v>
      </c>
      <c r="BW75">
        <f t="shared" si="43"/>
        <v>0.26724280958374419</v>
      </c>
      <c r="BX75">
        <f t="shared" si="44"/>
        <v>0.57895860286139977</v>
      </c>
      <c r="BY75">
        <f t="shared" si="45"/>
        <v>0.42104139713860023</v>
      </c>
      <c r="DH75">
        <f t="shared" si="46"/>
        <v>400.06200000000001</v>
      </c>
      <c r="DI75">
        <f t="shared" si="47"/>
        <v>336.64458315459029</v>
      </c>
      <c r="DJ75">
        <f t="shared" si="48"/>
        <v>0.84148102832708505</v>
      </c>
      <c r="DK75">
        <f t="shared" si="49"/>
        <v>0.19296205665417029</v>
      </c>
      <c r="DL75" t="s">
        <v>389</v>
      </c>
      <c r="DM75">
        <v>2</v>
      </c>
      <c r="DN75" t="b">
        <v>1</v>
      </c>
      <c r="DO75">
        <v>1598382624</v>
      </c>
      <c r="DP75">
        <v>425.78</v>
      </c>
      <c r="DQ75">
        <v>444.61</v>
      </c>
      <c r="DR75">
        <v>19.117100000000001</v>
      </c>
      <c r="DS75">
        <v>17.0547</v>
      </c>
      <c r="DT75">
        <v>425.94900000000001</v>
      </c>
      <c r="DU75">
        <v>19.121099999999998</v>
      </c>
      <c r="DV75">
        <v>500.01799999999997</v>
      </c>
      <c r="DW75">
        <v>100.517</v>
      </c>
      <c r="DX75">
        <v>9.9997699999999995E-2</v>
      </c>
      <c r="DY75">
        <v>24.3477</v>
      </c>
      <c r="DZ75">
        <v>23.457000000000001</v>
      </c>
      <c r="EA75">
        <v>999.9</v>
      </c>
      <c r="EB75">
        <v>0</v>
      </c>
      <c r="EC75">
        <v>0</v>
      </c>
      <c r="ED75">
        <v>10010</v>
      </c>
      <c r="EE75">
        <v>0</v>
      </c>
      <c r="EF75">
        <v>40.666600000000003</v>
      </c>
      <c r="EG75">
        <v>-18.828399999999998</v>
      </c>
      <c r="EH75">
        <v>434.07900000000001</v>
      </c>
      <c r="EI75">
        <v>452.32400000000001</v>
      </c>
      <c r="EJ75">
        <v>2.0621399999999999</v>
      </c>
      <c r="EK75">
        <v>444.61</v>
      </c>
      <c r="EL75">
        <v>17.0547</v>
      </c>
      <c r="EM75">
        <v>1.92157</v>
      </c>
      <c r="EN75">
        <v>1.7142900000000001</v>
      </c>
      <c r="EO75">
        <v>16.8125</v>
      </c>
      <c r="EP75">
        <v>15.026400000000001</v>
      </c>
      <c r="EQ75">
        <v>400.06200000000001</v>
      </c>
      <c r="ER75">
        <v>0.95000300000000004</v>
      </c>
      <c r="ES75">
        <v>4.9996499999999999E-2</v>
      </c>
      <c r="ET75">
        <v>0</v>
      </c>
      <c r="EU75">
        <v>875.21</v>
      </c>
      <c r="EV75">
        <v>4.9998699999999996</v>
      </c>
      <c r="EW75">
        <v>3823.7</v>
      </c>
      <c r="EX75">
        <v>2943.52</v>
      </c>
      <c r="EY75">
        <v>40.311999999999998</v>
      </c>
      <c r="EZ75">
        <v>43.311999999999998</v>
      </c>
      <c r="FA75">
        <v>42.25</v>
      </c>
      <c r="FB75">
        <v>43.625</v>
      </c>
      <c r="FC75">
        <v>42.811999999999998</v>
      </c>
      <c r="FD75">
        <v>375.31</v>
      </c>
      <c r="FE75">
        <v>19.75</v>
      </c>
      <c r="FF75">
        <v>0</v>
      </c>
      <c r="FG75">
        <v>298.90000009536698</v>
      </c>
      <c r="FH75">
        <v>0</v>
      </c>
      <c r="FI75">
        <v>874.93880769230805</v>
      </c>
      <c r="FJ75">
        <v>1.0046837623215401</v>
      </c>
      <c r="FK75">
        <v>235.90974320467299</v>
      </c>
      <c r="FL75">
        <v>3786.1869230769198</v>
      </c>
      <c r="FM75">
        <v>15</v>
      </c>
      <c r="FN75">
        <v>1598382644</v>
      </c>
      <c r="FO75" t="s">
        <v>616</v>
      </c>
      <c r="FP75">
        <v>1598382642</v>
      </c>
      <c r="FQ75">
        <v>1598382644</v>
      </c>
      <c r="FR75">
        <v>58</v>
      </c>
      <c r="FS75">
        <v>-2E-3</v>
      </c>
      <c r="FT75">
        <v>0</v>
      </c>
      <c r="FU75">
        <v>-0.16900000000000001</v>
      </c>
      <c r="FV75">
        <v>-4.0000000000000001E-3</v>
      </c>
      <c r="FW75">
        <v>445</v>
      </c>
      <c r="FX75">
        <v>17</v>
      </c>
      <c r="FY75">
        <v>0.04</v>
      </c>
      <c r="FZ75">
        <v>0.04</v>
      </c>
      <c r="GA75">
        <v>425.89929999999998</v>
      </c>
      <c r="GB75">
        <v>-0.15590977443651199</v>
      </c>
      <c r="GC75">
        <v>3.2320426977379899E-2</v>
      </c>
      <c r="GD75">
        <v>1</v>
      </c>
      <c r="GE75">
        <v>19.114460000000001</v>
      </c>
      <c r="GF75">
        <v>5.3052631578371099E-3</v>
      </c>
      <c r="GG75">
        <v>6.36710295189092E-4</v>
      </c>
      <c r="GH75">
        <v>1</v>
      </c>
      <c r="GI75">
        <v>2</v>
      </c>
      <c r="GJ75">
        <v>2</v>
      </c>
      <c r="GK75" t="s">
        <v>391</v>
      </c>
      <c r="GL75">
        <v>2.9298199999999999</v>
      </c>
      <c r="GM75">
        <v>2.6718700000000002</v>
      </c>
      <c r="GN75">
        <v>9.4236399999999998E-2</v>
      </c>
      <c r="GO75">
        <v>9.5841200000000001E-2</v>
      </c>
      <c r="GP75">
        <v>8.76387E-2</v>
      </c>
      <c r="GQ75">
        <v>7.9929500000000001E-2</v>
      </c>
      <c r="GR75">
        <v>28652.2</v>
      </c>
      <c r="GS75">
        <v>29822</v>
      </c>
      <c r="GT75">
        <v>28483.5</v>
      </c>
      <c r="GU75">
        <v>29107.9</v>
      </c>
      <c r="GV75">
        <v>39890.199999999997</v>
      </c>
      <c r="GW75">
        <v>38577</v>
      </c>
      <c r="GX75">
        <v>47724.9</v>
      </c>
      <c r="GY75">
        <v>45762.2</v>
      </c>
      <c r="GZ75">
        <v>1.93743</v>
      </c>
      <c r="HA75">
        <v>2.6919</v>
      </c>
      <c r="HB75">
        <v>8.9146199999999995E-2</v>
      </c>
      <c r="HC75">
        <v>0</v>
      </c>
      <c r="HD75">
        <v>100</v>
      </c>
      <c r="HE75">
        <v>100</v>
      </c>
      <c r="HF75">
        <v>-0.16900000000000001</v>
      </c>
      <c r="HG75">
        <v>-4.0000000000000001E-3</v>
      </c>
      <c r="HH75">
        <v>-0.16730000000006801</v>
      </c>
      <c r="HI75">
        <v>0</v>
      </c>
      <c r="HJ75">
        <v>0</v>
      </c>
      <c r="HK75">
        <v>0</v>
      </c>
      <c r="HL75">
        <v>-4.2999999999970796E-3</v>
      </c>
      <c r="HM75">
        <v>0</v>
      </c>
      <c r="HN75">
        <v>0</v>
      </c>
      <c r="HO75">
        <v>0</v>
      </c>
      <c r="HP75">
        <v>-1</v>
      </c>
      <c r="HQ75">
        <v>-1</v>
      </c>
      <c r="HR75">
        <v>-1</v>
      </c>
      <c r="HS75">
        <v>-1</v>
      </c>
      <c r="HT75">
        <v>4.7</v>
      </c>
      <c r="HU75">
        <v>4.7</v>
      </c>
      <c r="HV75">
        <v>0.152588</v>
      </c>
      <c r="HW75">
        <v>4.99878</v>
      </c>
      <c r="HX75">
        <v>2.6025399999999999</v>
      </c>
      <c r="HY75">
        <v>2.9357899999999999</v>
      </c>
      <c r="HZ75">
        <v>2.6025399999999999</v>
      </c>
      <c r="IA75">
        <v>2.4670399999999999</v>
      </c>
      <c r="IB75">
        <v>32.465400000000002</v>
      </c>
      <c r="IC75">
        <v>24.148800000000001</v>
      </c>
      <c r="ID75">
        <v>2</v>
      </c>
      <c r="IE75">
        <v>475.23200000000003</v>
      </c>
      <c r="IF75">
        <v>1281.77</v>
      </c>
      <c r="IG75">
        <v>22.0002</v>
      </c>
      <c r="IH75">
        <v>27.1675</v>
      </c>
      <c r="II75">
        <v>30.0001</v>
      </c>
      <c r="IJ75">
        <v>27.390799999999999</v>
      </c>
      <c r="IK75">
        <v>27.41</v>
      </c>
      <c r="IL75">
        <v>-1</v>
      </c>
      <c r="IM75">
        <v>3.8978199999999998</v>
      </c>
      <c r="IN75">
        <v>51.2607</v>
      </c>
      <c r="IO75">
        <v>22</v>
      </c>
      <c r="IP75">
        <v>400</v>
      </c>
      <c r="IQ75">
        <v>16.275500000000001</v>
      </c>
      <c r="IR75">
        <v>101.285</v>
      </c>
      <c r="IS75">
        <v>101.04600000000001</v>
      </c>
    </row>
    <row r="76" spans="1:253" x14ac:dyDescent="0.35">
      <c r="A76">
        <v>58</v>
      </c>
      <c r="B76">
        <v>1598382924.0999999</v>
      </c>
      <c r="C76">
        <v>18601</v>
      </c>
      <c r="D76" t="s">
        <v>617</v>
      </c>
      <c r="E76" t="s">
        <v>618</v>
      </c>
      <c r="F76" t="s">
        <v>386</v>
      </c>
      <c r="I76">
        <v>1598382924.0999999</v>
      </c>
      <c r="J76">
        <f t="shared" si="0"/>
        <v>1.7447609929230254E-3</v>
      </c>
      <c r="K76">
        <f t="shared" si="1"/>
        <v>1.7447609929230254</v>
      </c>
      <c r="L76">
        <f t="shared" si="2"/>
        <v>15.218896694237293</v>
      </c>
      <c r="M76">
        <f t="shared" si="3"/>
        <v>428.928</v>
      </c>
      <c r="N76">
        <f t="shared" si="4"/>
        <v>261.51271270788362</v>
      </c>
      <c r="O76">
        <f t="shared" si="5"/>
        <v>26.311878518759773</v>
      </c>
      <c r="P76">
        <f t="shared" si="6"/>
        <v>43.156224844416002</v>
      </c>
      <c r="Q76">
        <f t="shared" si="7"/>
        <v>0.15499012082954197</v>
      </c>
      <c r="R76">
        <f t="shared" si="8"/>
        <v>2.9390953205414654</v>
      </c>
      <c r="S76">
        <f t="shared" si="9"/>
        <v>0.15058848700934913</v>
      </c>
      <c r="T76">
        <f t="shared" si="10"/>
        <v>9.4502861488155565E-2</v>
      </c>
      <c r="U76">
        <f t="shared" si="11"/>
        <v>77.135986314231303</v>
      </c>
      <c r="V76">
        <f t="shared" si="12"/>
        <v>24.365131009243481</v>
      </c>
      <c r="W76">
        <f t="shared" si="13"/>
        <v>24.365131009243481</v>
      </c>
      <c r="X76">
        <f t="shared" si="14"/>
        <v>3.0612977519666518</v>
      </c>
      <c r="Y76">
        <f t="shared" si="15"/>
        <v>62.867687992239333</v>
      </c>
      <c r="Z76">
        <f t="shared" si="16"/>
        <v>1.9244367282542998</v>
      </c>
      <c r="AA76">
        <f t="shared" si="17"/>
        <v>3.0610903465892698</v>
      </c>
      <c r="AB76">
        <f t="shared" si="18"/>
        <v>1.136861023712352</v>
      </c>
      <c r="AC76">
        <f t="shared" si="19"/>
        <v>-76.943959787905428</v>
      </c>
      <c r="AD76">
        <f t="shared" si="20"/>
        <v>-0.17921124998022606</v>
      </c>
      <c r="AE76">
        <f t="shared" si="21"/>
        <v>-1.2815349460052774E-2</v>
      </c>
      <c r="AF76">
        <f t="shared" si="22"/>
        <v>-7.3114405835239538E-8</v>
      </c>
      <c r="AG76">
        <f t="shared" si="23"/>
        <v>14.774742456926912</v>
      </c>
      <c r="AH76">
        <f t="shared" si="24"/>
        <v>1.7454885040684651</v>
      </c>
      <c r="AI76">
        <f t="shared" si="25"/>
        <v>15.218896694237293</v>
      </c>
      <c r="AJ76">
        <v>455.58227402324098</v>
      </c>
      <c r="AK76">
        <v>437.337939393939</v>
      </c>
      <c r="AL76">
        <v>-6.1375939917522999E-2</v>
      </c>
      <c r="AM76">
        <v>67.049602692019803</v>
      </c>
      <c r="AN76">
        <f t="shared" si="26"/>
        <v>1.7447609929230254</v>
      </c>
      <c r="AO76">
        <v>17.0720976471429</v>
      </c>
      <c r="AP76">
        <v>19.1256339393939</v>
      </c>
      <c r="AQ76">
        <v>1.5837446686000301E-6</v>
      </c>
      <c r="AR76">
        <v>78.430000000000007</v>
      </c>
      <c r="AS76">
        <v>17</v>
      </c>
      <c r="AT76">
        <v>3</v>
      </c>
      <c r="AU76">
        <f t="shared" si="27"/>
        <v>1</v>
      </c>
      <c r="AV76">
        <f t="shared" si="28"/>
        <v>0</v>
      </c>
      <c r="AW76">
        <f t="shared" si="29"/>
        <v>53636.044145328568</v>
      </c>
      <c r="AX76" t="s">
        <v>430</v>
      </c>
      <c r="AY76">
        <v>8242.0300000000007</v>
      </c>
      <c r="AZ76">
        <v>624.05461538461498</v>
      </c>
      <c r="BA76">
        <v>3234.34</v>
      </c>
      <c r="BB76">
        <f t="shared" si="30"/>
        <v>0.80705348992851245</v>
      </c>
      <c r="BC76">
        <v>-2.02953653224708</v>
      </c>
      <c r="BD76" t="s">
        <v>619</v>
      </c>
      <c r="BE76">
        <v>8246.61</v>
      </c>
      <c r="BF76">
        <v>875.18519230769198</v>
      </c>
      <c r="BG76">
        <v>2537.29</v>
      </c>
      <c r="BH76">
        <f t="shared" si="31"/>
        <v>0.6550708857451486</v>
      </c>
      <c r="BI76">
        <v>0.5</v>
      </c>
      <c r="BJ76">
        <f t="shared" si="32"/>
        <v>336.37578315711568</v>
      </c>
      <c r="BK76">
        <f t="shared" si="33"/>
        <v>15.218896694237293</v>
      </c>
      <c r="BL76">
        <f t="shared" si="34"/>
        <v>110.1749911079749</v>
      </c>
      <c r="BM76">
        <f t="shared" si="35"/>
        <v>5.1277274078996078E-2</v>
      </c>
      <c r="BN76">
        <f t="shared" si="36"/>
        <v>0.27472224302306797</v>
      </c>
      <c r="BO76">
        <f t="shared" si="37"/>
        <v>592.64068932508428</v>
      </c>
      <c r="BP76" t="s">
        <v>388</v>
      </c>
      <c r="BQ76">
        <v>0</v>
      </c>
      <c r="BR76">
        <f t="shared" si="38"/>
        <v>592.64068932508428</v>
      </c>
      <c r="BS76">
        <f t="shared" si="39"/>
        <v>0.76642768886288748</v>
      </c>
      <c r="BT76">
        <f t="shared" si="40"/>
        <v>0.85470670653489345</v>
      </c>
      <c r="BU76">
        <f t="shared" si="41"/>
        <v>0.2638642472227144</v>
      </c>
      <c r="BV76">
        <f t="shared" si="42"/>
        <v>0.86874036569548319</v>
      </c>
      <c r="BW76">
        <f t="shared" si="43"/>
        <v>0.26703976665092027</v>
      </c>
      <c r="BX76">
        <f t="shared" si="44"/>
        <v>0.57877347124210465</v>
      </c>
      <c r="BY76">
        <f t="shared" si="45"/>
        <v>0.42122652875789535</v>
      </c>
      <c r="DH76">
        <f t="shared" si="46"/>
        <v>399.74200000000002</v>
      </c>
      <c r="DI76">
        <f t="shared" si="47"/>
        <v>336.37578315711568</v>
      </c>
      <c r="DJ76">
        <f t="shared" si="48"/>
        <v>0.84148221392076805</v>
      </c>
      <c r="DK76">
        <f t="shared" si="49"/>
        <v>0.19296442784153606</v>
      </c>
      <c r="DL76" t="s">
        <v>389</v>
      </c>
      <c r="DM76">
        <v>2</v>
      </c>
      <c r="DN76" t="b">
        <v>1</v>
      </c>
      <c r="DO76">
        <v>1598382924.0999999</v>
      </c>
      <c r="DP76">
        <v>428.928</v>
      </c>
      <c r="DQ76">
        <v>447.55500000000001</v>
      </c>
      <c r="DR76">
        <v>19.126899999999999</v>
      </c>
      <c r="DS76">
        <v>17.072500000000002</v>
      </c>
      <c r="DT76">
        <v>429.11500000000001</v>
      </c>
      <c r="DU76">
        <v>19.1309</v>
      </c>
      <c r="DV76">
        <v>500.03</v>
      </c>
      <c r="DW76">
        <v>100.514</v>
      </c>
      <c r="DX76">
        <v>0.100147</v>
      </c>
      <c r="DY76">
        <v>24.364000000000001</v>
      </c>
      <c r="DZ76">
        <v>23.477699999999999</v>
      </c>
      <c r="EA76">
        <v>999.9</v>
      </c>
      <c r="EB76">
        <v>0</v>
      </c>
      <c r="EC76">
        <v>0</v>
      </c>
      <c r="ED76">
        <v>10003.1</v>
      </c>
      <c r="EE76">
        <v>0</v>
      </c>
      <c r="EF76">
        <v>38.891500000000001</v>
      </c>
      <c r="EG76">
        <v>-18.609400000000001</v>
      </c>
      <c r="EH76">
        <v>437.31</v>
      </c>
      <c r="EI76">
        <v>455.32900000000001</v>
      </c>
      <c r="EJ76">
        <v>2.05396</v>
      </c>
      <c r="EK76">
        <v>447.55500000000001</v>
      </c>
      <c r="EL76">
        <v>17.072500000000002</v>
      </c>
      <c r="EM76">
        <v>1.92249</v>
      </c>
      <c r="EN76">
        <v>1.7160299999999999</v>
      </c>
      <c r="EO76">
        <v>16.82</v>
      </c>
      <c r="EP76">
        <v>15.042199999999999</v>
      </c>
      <c r="EQ76">
        <v>399.74200000000002</v>
      </c>
      <c r="ER76">
        <v>0.94996700000000001</v>
      </c>
      <c r="ES76">
        <v>5.00332E-2</v>
      </c>
      <c r="ET76">
        <v>0</v>
      </c>
      <c r="EU76">
        <v>875.12800000000004</v>
      </c>
      <c r="EV76">
        <v>4.9998699999999996</v>
      </c>
      <c r="EW76">
        <v>3819.2</v>
      </c>
      <c r="EX76">
        <v>2941.09</v>
      </c>
      <c r="EY76">
        <v>40.311999999999998</v>
      </c>
      <c r="EZ76">
        <v>43.311999999999998</v>
      </c>
      <c r="FA76">
        <v>42.25</v>
      </c>
      <c r="FB76">
        <v>43.625</v>
      </c>
      <c r="FC76">
        <v>42.811999999999998</v>
      </c>
      <c r="FD76">
        <v>374.99</v>
      </c>
      <c r="FE76">
        <v>19.75</v>
      </c>
      <c r="FF76">
        <v>0</v>
      </c>
      <c r="FG76">
        <v>298.89999985694902</v>
      </c>
      <c r="FH76">
        <v>0</v>
      </c>
      <c r="FI76">
        <v>875.18519230769198</v>
      </c>
      <c r="FJ76">
        <v>0.38827348929153399</v>
      </c>
      <c r="FK76">
        <v>-37.242393136503999</v>
      </c>
      <c r="FL76">
        <v>3822.8715384615398</v>
      </c>
      <c r="FM76">
        <v>15</v>
      </c>
      <c r="FN76">
        <v>1598382943.0999999</v>
      </c>
      <c r="FO76" t="s">
        <v>620</v>
      </c>
      <c r="FP76">
        <v>1598382943.0999999</v>
      </c>
      <c r="FQ76">
        <v>1598382942.0999999</v>
      </c>
      <c r="FR76">
        <v>59</v>
      </c>
      <c r="FS76">
        <v>-1.7999999999999999E-2</v>
      </c>
      <c r="FT76">
        <v>1E-3</v>
      </c>
      <c r="FU76">
        <v>-0.187</v>
      </c>
      <c r="FV76">
        <v>-4.0000000000000001E-3</v>
      </c>
      <c r="FW76">
        <v>447</v>
      </c>
      <c r="FX76">
        <v>17</v>
      </c>
      <c r="FY76">
        <v>0.15</v>
      </c>
      <c r="FZ76">
        <v>0.04</v>
      </c>
      <c r="GA76">
        <v>429.31009523809502</v>
      </c>
      <c r="GB76">
        <v>-1.0634805194800001</v>
      </c>
      <c r="GC76">
        <v>0.13481906914786099</v>
      </c>
      <c r="GD76">
        <v>0</v>
      </c>
      <c r="GE76">
        <v>19.1253142857143</v>
      </c>
      <c r="GF76">
        <v>-3.3116883116959201E-3</v>
      </c>
      <c r="GG76">
        <v>9.5980440184276498E-4</v>
      </c>
      <c r="GH76">
        <v>1</v>
      </c>
      <c r="GI76">
        <v>1</v>
      </c>
      <c r="GJ76">
        <v>2</v>
      </c>
      <c r="GK76" t="s">
        <v>468</v>
      </c>
      <c r="GL76">
        <v>2.9298099999999998</v>
      </c>
      <c r="GM76">
        <v>2.6719599999999999</v>
      </c>
      <c r="GN76">
        <v>9.4754400000000003E-2</v>
      </c>
      <c r="GO76">
        <v>9.6307199999999996E-2</v>
      </c>
      <c r="GP76">
        <v>8.7663199999999997E-2</v>
      </c>
      <c r="GQ76">
        <v>7.9984399999999997E-2</v>
      </c>
      <c r="GR76">
        <v>28634.799999999999</v>
      </c>
      <c r="GS76">
        <v>29804.9</v>
      </c>
      <c r="GT76">
        <v>28482.6</v>
      </c>
      <c r="GU76">
        <v>29106.3</v>
      </c>
      <c r="GV76">
        <v>39887.9</v>
      </c>
      <c r="GW76">
        <v>38573</v>
      </c>
      <c r="GX76">
        <v>47723.4</v>
      </c>
      <c r="GY76">
        <v>45760.2</v>
      </c>
      <c r="GZ76">
        <v>1.9371799999999999</v>
      </c>
      <c r="HA76">
        <v>2.6928200000000002</v>
      </c>
      <c r="HB76">
        <v>8.8430900000000007E-2</v>
      </c>
      <c r="HC76">
        <v>0</v>
      </c>
      <c r="HD76">
        <v>100</v>
      </c>
      <c r="HE76">
        <v>100</v>
      </c>
      <c r="HF76">
        <v>-0.187</v>
      </c>
      <c r="HG76">
        <v>-4.0000000000000001E-3</v>
      </c>
      <c r="HH76">
        <v>-0.169299999999907</v>
      </c>
      <c r="HI76">
        <v>0</v>
      </c>
      <c r="HJ76">
        <v>0</v>
      </c>
      <c r="HK76">
        <v>0</v>
      </c>
      <c r="HL76">
        <v>-4.3599999999983704E-3</v>
      </c>
      <c r="HM76">
        <v>0</v>
      </c>
      <c r="HN76">
        <v>0</v>
      </c>
      <c r="HO76">
        <v>0</v>
      </c>
      <c r="HP76">
        <v>-1</v>
      </c>
      <c r="HQ76">
        <v>-1</v>
      </c>
      <c r="HR76">
        <v>-1</v>
      </c>
      <c r="HS76">
        <v>-1</v>
      </c>
      <c r="HT76">
        <v>4.7</v>
      </c>
      <c r="HU76">
        <v>4.7</v>
      </c>
      <c r="HV76">
        <v>0.153809</v>
      </c>
      <c r="HW76">
        <v>4.99878</v>
      </c>
      <c r="HX76">
        <v>2.6025399999999999</v>
      </c>
      <c r="HY76">
        <v>2.9357899999999999</v>
      </c>
      <c r="HZ76">
        <v>2.6025399999999999</v>
      </c>
      <c r="IA76">
        <v>2.4157700000000002</v>
      </c>
      <c r="IB76">
        <v>32.487499999999997</v>
      </c>
      <c r="IC76">
        <v>24.14</v>
      </c>
      <c r="ID76">
        <v>2</v>
      </c>
      <c r="IE76">
        <v>475.28300000000002</v>
      </c>
      <c r="IF76">
        <v>1283.58</v>
      </c>
      <c r="IG76">
        <v>21.9999</v>
      </c>
      <c r="IH76">
        <v>27.192799999999998</v>
      </c>
      <c r="II76">
        <v>30.0001</v>
      </c>
      <c r="IJ76">
        <v>27.4162</v>
      </c>
      <c r="IK76">
        <v>27.4331</v>
      </c>
      <c r="IL76">
        <v>-1</v>
      </c>
      <c r="IM76">
        <v>3.8978199999999998</v>
      </c>
      <c r="IN76">
        <v>51.2607</v>
      </c>
      <c r="IO76">
        <v>22</v>
      </c>
      <c r="IP76">
        <v>400</v>
      </c>
      <c r="IQ76">
        <v>16.275500000000001</v>
      </c>
      <c r="IR76">
        <v>101.282</v>
      </c>
      <c r="IS76">
        <v>101.041</v>
      </c>
    </row>
    <row r="77" spans="1:253" x14ac:dyDescent="0.35">
      <c r="A77">
        <v>59</v>
      </c>
      <c r="B77">
        <v>1598383224.0999999</v>
      </c>
      <c r="C77">
        <v>18901</v>
      </c>
      <c r="D77" t="s">
        <v>621</v>
      </c>
      <c r="E77" t="s">
        <v>622</v>
      </c>
      <c r="F77" t="s">
        <v>386</v>
      </c>
      <c r="I77">
        <v>1598383224.0999999</v>
      </c>
      <c r="J77">
        <f t="shared" si="0"/>
        <v>1.7410135942777082E-3</v>
      </c>
      <c r="K77">
        <f t="shared" si="1"/>
        <v>1.7410135942777083</v>
      </c>
      <c r="L77">
        <f t="shared" si="2"/>
        <v>15.340914756657776</v>
      </c>
      <c r="M77">
        <f t="shared" si="3"/>
        <v>431.36</v>
      </c>
      <c r="N77">
        <f t="shared" si="4"/>
        <v>261.89819083683255</v>
      </c>
      <c r="O77">
        <f t="shared" si="5"/>
        <v>26.349697819918973</v>
      </c>
      <c r="P77">
        <f t="shared" si="6"/>
        <v>43.399328629503991</v>
      </c>
      <c r="Q77">
        <f t="shared" si="7"/>
        <v>0.15428406857193669</v>
      </c>
      <c r="R77">
        <f t="shared" si="8"/>
        <v>2.9463927908541456</v>
      </c>
      <c r="S77">
        <f t="shared" si="9"/>
        <v>0.14993231474609095</v>
      </c>
      <c r="T77">
        <f t="shared" si="10"/>
        <v>9.4088460418838366E-2</v>
      </c>
      <c r="U77">
        <f t="shared" si="11"/>
        <v>77.19012149825987</v>
      </c>
      <c r="V77">
        <f t="shared" si="12"/>
        <v>24.366917614783421</v>
      </c>
      <c r="W77">
        <f t="shared" si="13"/>
        <v>24.366917614783421</v>
      </c>
      <c r="X77">
        <f t="shared" si="14"/>
        <v>3.0616254061456334</v>
      </c>
      <c r="Y77">
        <f t="shared" si="15"/>
        <v>62.795139729655602</v>
      </c>
      <c r="Z77">
        <f t="shared" si="16"/>
        <v>1.92227353655454</v>
      </c>
      <c r="AA77">
        <f t="shared" si="17"/>
        <v>3.0611820354732457</v>
      </c>
      <c r="AB77">
        <f t="shared" si="18"/>
        <v>1.1393518695910934</v>
      </c>
      <c r="AC77">
        <f t="shared" si="19"/>
        <v>-76.778699507646934</v>
      </c>
      <c r="AD77">
        <f t="shared" si="20"/>
        <v>-0.38402826415890545</v>
      </c>
      <c r="AE77">
        <f t="shared" si="21"/>
        <v>-2.7394060527772747E-2</v>
      </c>
      <c r="AF77">
        <f t="shared" si="22"/>
        <v>-3.3407373778437943E-7</v>
      </c>
      <c r="AG77">
        <f t="shared" si="23"/>
        <v>15.531471752511747</v>
      </c>
      <c r="AH77">
        <f t="shared" si="24"/>
        <v>1.74135440812372</v>
      </c>
      <c r="AI77">
        <f t="shared" si="25"/>
        <v>15.340914756657776</v>
      </c>
      <c r="AJ77">
        <v>458.60744346463298</v>
      </c>
      <c r="AK77">
        <v>439.74523636363602</v>
      </c>
      <c r="AL77">
        <v>2.40260649458836E-2</v>
      </c>
      <c r="AM77">
        <v>67.049749433132604</v>
      </c>
      <c r="AN77">
        <f t="shared" si="26"/>
        <v>1.7410135942777083</v>
      </c>
      <c r="AO77">
        <v>17.057065678095199</v>
      </c>
      <c r="AP77">
        <v>19.106701212121202</v>
      </c>
      <c r="AQ77">
        <v>-5.9627162505749397E-6</v>
      </c>
      <c r="AR77">
        <v>78.430000000000007</v>
      </c>
      <c r="AS77">
        <v>17</v>
      </c>
      <c r="AT77">
        <v>3</v>
      </c>
      <c r="AU77">
        <f t="shared" si="27"/>
        <v>1</v>
      </c>
      <c r="AV77">
        <f t="shared" si="28"/>
        <v>0</v>
      </c>
      <c r="AW77">
        <f t="shared" si="29"/>
        <v>53849.680565052884</v>
      </c>
      <c r="AX77" t="s">
        <v>430</v>
      </c>
      <c r="AY77">
        <v>8242.0300000000007</v>
      </c>
      <c r="AZ77">
        <v>624.05461538461498</v>
      </c>
      <c r="BA77">
        <v>3234.34</v>
      </c>
      <c r="BB77">
        <f t="shared" si="30"/>
        <v>0.80705348992851245</v>
      </c>
      <c r="BC77">
        <v>-2.02953653224708</v>
      </c>
      <c r="BD77" t="s">
        <v>623</v>
      </c>
      <c r="BE77">
        <v>8246.61</v>
      </c>
      <c r="BF77">
        <v>875.97646153846199</v>
      </c>
      <c r="BG77">
        <v>2538.2399999999998</v>
      </c>
      <c r="BH77">
        <f t="shared" si="31"/>
        <v>0.65488824479227259</v>
      </c>
      <c r="BI77">
        <v>0.5</v>
      </c>
      <c r="BJ77">
        <f t="shared" si="32"/>
        <v>336.61517574912995</v>
      </c>
      <c r="BK77">
        <f t="shared" si="33"/>
        <v>15.340914756657776</v>
      </c>
      <c r="BL77">
        <f t="shared" si="34"/>
        <v>110.22266080839503</v>
      </c>
      <c r="BM77">
        <f t="shared" si="35"/>
        <v>5.1603292246843256E-2</v>
      </c>
      <c r="BN77">
        <f t="shared" si="36"/>
        <v>0.27424514624306623</v>
      </c>
      <c r="BO77">
        <f t="shared" si="37"/>
        <v>592.69250267991367</v>
      </c>
      <c r="BP77" t="s">
        <v>388</v>
      </c>
      <c r="BQ77">
        <v>0</v>
      </c>
      <c r="BR77">
        <f t="shared" si="38"/>
        <v>592.69250267991367</v>
      </c>
      <c r="BS77">
        <f t="shared" si="39"/>
        <v>0.76649469605714438</v>
      </c>
      <c r="BT77">
        <f t="shared" si="40"/>
        <v>0.85439370704197104</v>
      </c>
      <c r="BU77">
        <f t="shared" si="41"/>
        <v>0.26350979860340329</v>
      </c>
      <c r="BV77">
        <f t="shared" si="42"/>
        <v>0.86839213788874192</v>
      </c>
      <c r="BW77">
        <f t="shared" si="43"/>
        <v>0.26667582177133009</v>
      </c>
      <c r="BX77">
        <f t="shared" si="44"/>
        <v>0.57808944273605956</v>
      </c>
      <c r="BY77">
        <f t="shared" si="45"/>
        <v>0.42191055726394044</v>
      </c>
      <c r="DH77">
        <f t="shared" si="46"/>
        <v>400.02699999999999</v>
      </c>
      <c r="DI77">
        <f t="shared" si="47"/>
        <v>336.61517574912995</v>
      </c>
      <c r="DJ77">
        <f t="shared" si="48"/>
        <v>0.84148113939591562</v>
      </c>
      <c r="DK77">
        <f t="shared" si="49"/>
        <v>0.19296227879183123</v>
      </c>
      <c r="DL77" t="s">
        <v>389</v>
      </c>
      <c r="DM77">
        <v>2</v>
      </c>
      <c r="DN77" t="b">
        <v>1</v>
      </c>
      <c r="DO77">
        <v>1598383224.0999999</v>
      </c>
      <c r="DP77">
        <v>431.36</v>
      </c>
      <c r="DQ77">
        <v>450.90199999999999</v>
      </c>
      <c r="DR77">
        <v>19.106100000000001</v>
      </c>
      <c r="DS77">
        <v>17.056100000000001</v>
      </c>
      <c r="DT77">
        <v>431.56599999999997</v>
      </c>
      <c r="DU77">
        <v>19.110099999999999</v>
      </c>
      <c r="DV77">
        <v>499.92700000000002</v>
      </c>
      <c r="DW77">
        <v>100.511</v>
      </c>
      <c r="DX77">
        <v>9.9461400000000005E-2</v>
      </c>
      <c r="DY77">
        <v>24.3645</v>
      </c>
      <c r="DZ77">
        <v>23.490500000000001</v>
      </c>
      <c r="EA77">
        <v>999.9</v>
      </c>
      <c r="EB77">
        <v>0</v>
      </c>
      <c r="EC77">
        <v>0</v>
      </c>
      <c r="ED77">
        <v>10045</v>
      </c>
      <c r="EE77">
        <v>0</v>
      </c>
      <c r="EF77">
        <v>40.816400000000002</v>
      </c>
      <c r="EG77">
        <v>-19.522600000000001</v>
      </c>
      <c r="EH77">
        <v>439.78199999999998</v>
      </c>
      <c r="EI77">
        <v>458.726</v>
      </c>
      <c r="EJ77">
        <v>2.0504600000000002</v>
      </c>
      <c r="EK77">
        <v>450.90199999999999</v>
      </c>
      <c r="EL77">
        <v>17.056100000000001</v>
      </c>
      <c r="EM77">
        <v>1.92042</v>
      </c>
      <c r="EN77">
        <v>1.7143299999999999</v>
      </c>
      <c r="EO77">
        <v>16.803000000000001</v>
      </c>
      <c r="EP77">
        <v>15.0268</v>
      </c>
      <c r="EQ77">
        <v>400.02699999999999</v>
      </c>
      <c r="ER77">
        <v>0.95000300000000004</v>
      </c>
      <c r="ES77">
        <v>4.9996499999999999E-2</v>
      </c>
      <c r="ET77">
        <v>0</v>
      </c>
      <c r="EU77">
        <v>875.98299999999995</v>
      </c>
      <c r="EV77">
        <v>4.9998699999999996</v>
      </c>
      <c r="EW77">
        <v>3843.44</v>
      </c>
      <c r="EX77">
        <v>2943.26</v>
      </c>
      <c r="EY77">
        <v>40.311999999999998</v>
      </c>
      <c r="EZ77">
        <v>43.311999999999998</v>
      </c>
      <c r="FA77">
        <v>42.311999999999998</v>
      </c>
      <c r="FB77">
        <v>43.625</v>
      </c>
      <c r="FC77">
        <v>42.811999999999998</v>
      </c>
      <c r="FD77">
        <v>375.28</v>
      </c>
      <c r="FE77">
        <v>19.75</v>
      </c>
      <c r="FF77">
        <v>0</v>
      </c>
      <c r="FG77">
        <v>298.799999952316</v>
      </c>
      <c r="FH77">
        <v>0</v>
      </c>
      <c r="FI77">
        <v>875.97646153846199</v>
      </c>
      <c r="FJ77">
        <v>-0.59719657283036598</v>
      </c>
      <c r="FK77">
        <v>2.8030769063799101</v>
      </c>
      <c r="FL77">
        <v>3843.1096153846202</v>
      </c>
      <c r="FM77">
        <v>15</v>
      </c>
      <c r="FN77">
        <v>1598383251.0999999</v>
      </c>
      <c r="FO77" t="s">
        <v>624</v>
      </c>
      <c r="FP77">
        <v>1598383251.0999999</v>
      </c>
      <c r="FQ77">
        <v>1598383244.0999999</v>
      </c>
      <c r="FR77">
        <v>60</v>
      </c>
      <c r="FS77">
        <v>-1.9E-2</v>
      </c>
      <c r="FT77">
        <v>0</v>
      </c>
      <c r="FU77">
        <v>-0.20599999999999999</v>
      </c>
      <c r="FV77">
        <v>-4.0000000000000001E-3</v>
      </c>
      <c r="FW77">
        <v>451</v>
      </c>
      <c r="FX77">
        <v>17</v>
      </c>
      <c r="FY77">
        <v>0.06</v>
      </c>
      <c r="FZ77">
        <v>0.04</v>
      </c>
      <c r="GA77">
        <v>431.09500000000003</v>
      </c>
      <c r="GB77">
        <v>0.98066165413527395</v>
      </c>
      <c r="GC77">
        <v>0.113805096546684</v>
      </c>
      <c r="GD77">
        <v>1</v>
      </c>
      <c r="GE77">
        <v>19.108854999999998</v>
      </c>
      <c r="GF77">
        <v>-5.2646616541464101E-3</v>
      </c>
      <c r="GG77">
        <v>7.57941290602406E-4</v>
      </c>
      <c r="GH77">
        <v>1</v>
      </c>
      <c r="GI77">
        <v>2</v>
      </c>
      <c r="GJ77">
        <v>2</v>
      </c>
      <c r="GK77" t="s">
        <v>391</v>
      </c>
      <c r="GL77">
        <v>2.9295200000000001</v>
      </c>
      <c r="GM77">
        <v>2.67164</v>
      </c>
      <c r="GN77">
        <v>9.5152899999999999E-2</v>
      </c>
      <c r="GO77">
        <v>9.6835299999999999E-2</v>
      </c>
      <c r="GP77">
        <v>8.7586999999999998E-2</v>
      </c>
      <c r="GQ77">
        <v>7.9920599999999994E-2</v>
      </c>
      <c r="GR77">
        <v>28620.9</v>
      </c>
      <c r="GS77">
        <v>29786.6</v>
      </c>
      <c r="GT77">
        <v>28481.3</v>
      </c>
      <c r="GU77">
        <v>29105.5</v>
      </c>
      <c r="GV77">
        <v>39889.9</v>
      </c>
      <c r="GW77">
        <v>38575.1</v>
      </c>
      <c r="GX77">
        <v>47721.9</v>
      </c>
      <c r="GY77">
        <v>45759.5</v>
      </c>
      <c r="GZ77">
        <v>1.9367700000000001</v>
      </c>
      <c r="HA77">
        <v>2.6923300000000001</v>
      </c>
      <c r="HB77">
        <v>8.8624700000000001E-2</v>
      </c>
      <c r="HC77">
        <v>0</v>
      </c>
      <c r="HD77">
        <v>100</v>
      </c>
      <c r="HE77">
        <v>100</v>
      </c>
      <c r="HF77">
        <v>-0.20599999999999999</v>
      </c>
      <c r="HG77">
        <v>-4.0000000000000001E-3</v>
      </c>
      <c r="HH77">
        <v>-0.187090909091012</v>
      </c>
      <c r="HI77">
        <v>0</v>
      </c>
      <c r="HJ77">
        <v>0</v>
      </c>
      <c r="HK77">
        <v>0</v>
      </c>
      <c r="HL77">
        <v>-3.55999999999668E-3</v>
      </c>
      <c r="HM77">
        <v>0</v>
      </c>
      <c r="HN77">
        <v>0</v>
      </c>
      <c r="HO77">
        <v>0</v>
      </c>
      <c r="HP77">
        <v>-1</v>
      </c>
      <c r="HQ77">
        <v>-1</v>
      </c>
      <c r="HR77">
        <v>-1</v>
      </c>
      <c r="HS77">
        <v>-1</v>
      </c>
      <c r="HT77">
        <v>4.7</v>
      </c>
      <c r="HU77">
        <v>4.7</v>
      </c>
      <c r="HV77">
        <v>0.153809</v>
      </c>
      <c r="HW77">
        <v>4.99878</v>
      </c>
      <c r="HX77">
        <v>2.6025399999999999</v>
      </c>
      <c r="HY77">
        <v>2.9370099999999999</v>
      </c>
      <c r="HZ77">
        <v>2.6025399999999999</v>
      </c>
      <c r="IA77">
        <v>2.4121100000000002</v>
      </c>
      <c r="IB77">
        <v>32.487499999999997</v>
      </c>
      <c r="IC77">
        <v>24.14</v>
      </c>
      <c r="ID77">
        <v>2</v>
      </c>
      <c r="IE77">
        <v>475.17099999999999</v>
      </c>
      <c r="IF77">
        <v>1283.31</v>
      </c>
      <c r="IG77">
        <v>22</v>
      </c>
      <c r="IH77">
        <v>27.2089</v>
      </c>
      <c r="II77">
        <v>30.0001</v>
      </c>
      <c r="IJ77">
        <v>27.432400000000001</v>
      </c>
      <c r="IK77">
        <v>27.451699999999999</v>
      </c>
      <c r="IL77">
        <v>-1</v>
      </c>
      <c r="IM77">
        <v>3.8978199999999998</v>
      </c>
      <c r="IN77">
        <v>51.2607</v>
      </c>
      <c r="IO77">
        <v>22</v>
      </c>
      <c r="IP77">
        <v>400</v>
      </c>
      <c r="IQ77">
        <v>16.275500000000001</v>
      </c>
      <c r="IR77">
        <v>101.27800000000001</v>
      </c>
      <c r="IS77">
        <v>101.039</v>
      </c>
    </row>
    <row r="78" spans="1:253" x14ac:dyDescent="0.35">
      <c r="A78">
        <v>60</v>
      </c>
      <c r="B78">
        <v>1598383524.0999999</v>
      </c>
      <c r="C78">
        <v>19201</v>
      </c>
      <c r="D78" t="s">
        <v>625</v>
      </c>
      <c r="E78" t="s">
        <v>626</v>
      </c>
      <c r="F78" t="s">
        <v>386</v>
      </c>
      <c r="I78">
        <v>1598383524.0999999</v>
      </c>
      <c r="J78">
        <f t="shared" si="0"/>
        <v>1.7366158272314185E-3</v>
      </c>
      <c r="K78">
        <f t="shared" si="1"/>
        <v>1.7366158272314185</v>
      </c>
      <c r="L78">
        <f t="shared" si="2"/>
        <v>15.21543498882842</v>
      </c>
      <c r="M78">
        <f t="shared" si="3"/>
        <v>432.11</v>
      </c>
      <c r="N78">
        <f t="shared" si="4"/>
        <v>263.0708182383737</v>
      </c>
      <c r="O78">
        <f t="shared" si="5"/>
        <v>26.467252780899702</v>
      </c>
      <c r="P78">
        <f t="shared" si="6"/>
        <v>43.474090648821004</v>
      </c>
      <c r="Q78">
        <f t="shared" si="7"/>
        <v>0.15344344966269402</v>
      </c>
      <c r="R78">
        <f t="shared" si="8"/>
        <v>2.9386741160498118</v>
      </c>
      <c r="S78">
        <f t="shared" si="9"/>
        <v>0.14912731001050628</v>
      </c>
      <c r="T78">
        <f t="shared" si="10"/>
        <v>9.3582244245634078E-2</v>
      </c>
      <c r="U78">
        <f t="shared" si="11"/>
        <v>77.19565815786116</v>
      </c>
      <c r="V78">
        <f t="shared" si="12"/>
        <v>24.365598602304424</v>
      </c>
      <c r="W78">
        <f t="shared" si="13"/>
        <v>24.365598602304424</v>
      </c>
      <c r="X78">
        <f t="shared" si="14"/>
        <v>3.0613835031444259</v>
      </c>
      <c r="Y78">
        <f t="shared" si="15"/>
        <v>62.69013494709359</v>
      </c>
      <c r="Z78">
        <f t="shared" si="16"/>
        <v>1.9187717646387601</v>
      </c>
      <c r="AA78">
        <f t="shared" si="17"/>
        <v>3.0607236150601351</v>
      </c>
      <c r="AB78">
        <f t="shared" si="18"/>
        <v>1.1426117385056658</v>
      </c>
      <c r="AC78">
        <f t="shared" si="19"/>
        <v>-76.58475798090555</v>
      </c>
      <c r="AD78">
        <f t="shared" si="20"/>
        <v>-0.57012583957121987</v>
      </c>
      <c r="AE78">
        <f t="shared" si="21"/>
        <v>-4.0775077552090068E-2</v>
      </c>
      <c r="AF78">
        <f t="shared" si="22"/>
        <v>-7.4016769358031809E-7</v>
      </c>
      <c r="AG78">
        <f t="shared" si="23"/>
        <v>15.118890169460498</v>
      </c>
      <c r="AH78">
        <f t="shared" si="24"/>
        <v>1.7370053933939855</v>
      </c>
      <c r="AI78">
        <f t="shared" si="25"/>
        <v>15.21543498882842</v>
      </c>
      <c r="AJ78">
        <v>459.06804352078399</v>
      </c>
      <c r="AK78">
        <v>440.468096969697</v>
      </c>
      <c r="AL78">
        <v>5.0383895025238002E-3</v>
      </c>
      <c r="AM78">
        <v>67.049527916162901</v>
      </c>
      <c r="AN78">
        <f t="shared" si="26"/>
        <v>1.7366158272314185</v>
      </c>
      <c r="AO78">
        <v>17.026262795714299</v>
      </c>
      <c r="AP78">
        <v>19.0701951515152</v>
      </c>
      <c r="AQ78">
        <v>1.8930423188988399E-6</v>
      </c>
      <c r="AR78">
        <v>78.430000000000007</v>
      </c>
      <c r="AS78">
        <v>17</v>
      </c>
      <c r="AT78">
        <v>3</v>
      </c>
      <c r="AU78">
        <f t="shared" si="27"/>
        <v>1</v>
      </c>
      <c r="AV78">
        <f t="shared" si="28"/>
        <v>0</v>
      </c>
      <c r="AW78">
        <f t="shared" si="29"/>
        <v>53623.96640298704</v>
      </c>
      <c r="AX78" t="s">
        <v>430</v>
      </c>
      <c r="AY78">
        <v>8242.0300000000007</v>
      </c>
      <c r="AZ78">
        <v>624.05461538461498</v>
      </c>
      <c r="BA78">
        <v>3234.34</v>
      </c>
      <c r="BB78">
        <f t="shared" si="30"/>
        <v>0.80705348992851245</v>
      </c>
      <c r="BC78">
        <v>-2.02953653224708</v>
      </c>
      <c r="BD78" t="s">
        <v>627</v>
      </c>
      <c r="BE78">
        <v>8246.69</v>
      </c>
      <c r="BF78">
        <v>877.24703846153795</v>
      </c>
      <c r="BG78">
        <v>2539.39</v>
      </c>
      <c r="BH78">
        <f t="shared" si="31"/>
        <v>0.65454418641424206</v>
      </c>
      <c r="BI78">
        <v>0.5</v>
      </c>
      <c r="BJ78">
        <f t="shared" si="32"/>
        <v>336.63954907893054</v>
      </c>
      <c r="BK78">
        <f t="shared" si="33"/>
        <v>15.21543498882842</v>
      </c>
      <c r="BL78">
        <f t="shared" si="34"/>
        <v>110.17272988336295</v>
      </c>
      <c r="BM78">
        <f t="shared" si="35"/>
        <v>5.1226813867410861E-2</v>
      </c>
      <c r="BN78">
        <f t="shared" si="36"/>
        <v>0.27366808564261508</v>
      </c>
      <c r="BO78">
        <f t="shared" si="37"/>
        <v>592.75518434811272</v>
      </c>
      <c r="BP78" t="s">
        <v>388</v>
      </c>
      <c r="BQ78">
        <v>0</v>
      </c>
      <c r="BR78">
        <f t="shared" si="38"/>
        <v>592.75518434811272</v>
      </c>
      <c r="BS78">
        <f t="shared" si="39"/>
        <v>0.76657575860812521</v>
      </c>
      <c r="BT78">
        <f t="shared" si="40"/>
        <v>0.85385453305058923</v>
      </c>
      <c r="BU78">
        <f t="shared" si="41"/>
        <v>0.26308070665847666</v>
      </c>
      <c r="BV78">
        <f t="shared" si="42"/>
        <v>0.86780778702745764</v>
      </c>
      <c r="BW78">
        <f t="shared" si="43"/>
        <v>0.26623525691708927</v>
      </c>
      <c r="BX78">
        <f t="shared" si="44"/>
        <v>0.57694888549579793</v>
      </c>
      <c r="BY78">
        <f t="shared" si="45"/>
        <v>0.42305111450420207</v>
      </c>
      <c r="DH78">
        <f t="shared" si="46"/>
        <v>400.05599999999998</v>
      </c>
      <c r="DI78">
        <f t="shared" si="47"/>
        <v>336.63954907893054</v>
      </c>
      <c r="DJ78">
        <f t="shared" si="48"/>
        <v>0.84148106534817768</v>
      </c>
      <c r="DK78">
        <f t="shared" si="49"/>
        <v>0.19296213069635543</v>
      </c>
      <c r="DL78" t="s">
        <v>389</v>
      </c>
      <c r="DM78">
        <v>2</v>
      </c>
      <c r="DN78" t="b">
        <v>1</v>
      </c>
      <c r="DO78">
        <v>1598383524.0999999</v>
      </c>
      <c r="DP78">
        <v>432.11</v>
      </c>
      <c r="DQ78">
        <v>451.15100000000001</v>
      </c>
      <c r="DR78">
        <v>19.0716</v>
      </c>
      <c r="DS78">
        <v>17.027200000000001</v>
      </c>
      <c r="DT78">
        <v>432.274</v>
      </c>
      <c r="DU78">
        <v>19.0746</v>
      </c>
      <c r="DV78">
        <v>500.06200000000001</v>
      </c>
      <c r="DW78">
        <v>100.509</v>
      </c>
      <c r="DX78">
        <v>9.9851099999999998E-2</v>
      </c>
      <c r="DY78">
        <v>24.361999999999998</v>
      </c>
      <c r="DZ78">
        <v>23.476600000000001</v>
      </c>
      <c r="EA78">
        <v>999.9</v>
      </c>
      <c r="EB78">
        <v>0</v>
      </c>
      <c r="EC78">
        <v>0</v>
      </c>
      <c r="ED78">
        <v>10001.200000000001</v>
      </c>
      <c r="EE78">
        <v>0</v>
      </c>
      <c r="EF78">
        <v>35.977200000000003</v>
      </c>
      <c r="EG78">
        <v>-19.0824</v>
      </c>
      <c r="EH78">
        <v>440.46800000000002</v>
      </c>
      <c r="EI78">
        <v>458.96600000000001</v>
      </c>
      <c r="EJ78">
        <v>2.0438299999999998</v>
      </c>
      <c r="EK78">
        <v>451.15100000000001</v>
      </c>
      <c r="EL78">
        <v>17.027200000000001</v>
      </c>
      <c r="EM78">
        <v>1.9168000000000001</v>
      </c>
      <c r="EN78">
        <v>1.7113799999999999</v>
      </c>
      <c r="EO78">
        <v>16.773299999999999</v>
      </c>
      <c r="EP78">
        <v>15</v>
      </c>
      <c r="EQ78">
        <v>400.05599999999998</v>
      </c>
      <c r="ER78">
        <v>0.95000300000000004</v>
      </c>
      <c r="ES78">
        <v>4.9996499999999999E-2</v>
      </c>
      <c r="ET78">
        <v>0</v>
      </c>
      <c r="EU78">
        <v>877.49</v>
      </c>
      <c r="EV78">
        <v>4.9998699999999996</v>
      </c>
      <c r="EW78">
        <v>3744.18</v>
      </c>
      <c r="EX78">
        <v>2943.47</v>
      </c>
      <c r="EY78">
        <v>40.311999999999998</v>
      </c>
      <c r="EZ78">
        <v>43.311999999999998</v>
      </c>
      <c r="FA78">
        <v>42.311999999999998</v>
      </c>
      <c r="FB78">
        <v>43.686999999999998</v>
      </c>
      <c r="FC78">
        <v>42.811999999999998</v>
      </c>
      <c r="FD78">
        <v>375.3</v>
      </c>
      <c r="FE78">
        <v>19.75</v>
      </c>
      <c r="FF78">
        <v>0</v>
      </c>
      <c r="FG78">
        <v>298.89999985694902</v>
      </c>
      <c r="FH78">
        <v>0</v>
      </c>
      <c r="FI78">
        <v>877.24703846153795</v>
      </c>
      <c r="FJ78">
        <v>-0.25658119754535003</v>
      </c>
      <c r="FK78">
        <v>-63.632478552612902</v>
      </c>
      <c r="FL78">
        <v>3749.5149999999999</v>
      </c>
      <c r="FM78">
        <v>15</v>
      </c>
      <c r="FN78">
        <v>1598383544.0999999</v>
      </c>
      <c r="FO78" t="s">
        <v>628</v>
      </c>
      <c r="FP78">
        <v>1598383542.0999999</v>
      </c>
      <c r="FQ78">
        <v>1598383544.0999999</v>
      </c>
      <c r="FR78">
        <v>61</v>
      </c>
      <c r="FS78">
        <v>4.1000000000000002E-2</v>
      </c>
      <c r="FT78">
        <v>0</v>
      </c>
      <c r="FU78">
        <v>-0.16400000000000001</v>
      </c>
      <c r="FV78">
        <v>-3.0000000000000001E-3</v>
      </c>
      <c r="FW78">
        <v>450</v>
      </c>
      <c r="FX78">
        <v>17</v>
      </c>
      <c r="FY78">
        <v>0.06</v>
      </c>
      <c r="FZ78">
        <v>0.02</v>
      </c>
      <c r="GA78">
        <v>431.85059999999999</v>
      </c>
      <c r="GB78">
        <v>1.6088120300750901</v>
      </c>
      <c r="GC78">
        <v>0.15759676392616301</v>
      </c>
      <c r="GD78">
        <v>0</v>
      </c>
      <c r="GE78">
        <v>19.069675</v>
      </c>
      <c r="GF78">
        <v>-4.82706766926004E-4</v>
      </c>
      <c r="GG78">
        <v>6.5793236734472795E-4</v>
      </c>
      <c r="GH78">
        <v>1</v>
      </c>
      <c r="GI78">
        <v>1</v>
      </c>
      <c r="GJ78">
        <v>2</v>
      </c>
      <c r="GK78" t="s">
        <v>468</v>
      </c>
      <c r="GL78">
        <v>2.9298600000000001</v>
      </c>
      <c r="GM78">
        <v>2.67164</v>
      </c>
      <c r="GN78">
        <v>9.5266299999999998E-2</v>
      </c>
      <c r="GO78">
        <v>9.6870899999999996E-2</v>
      </c>
      <c r="GP78">
        <v>8.7465699999999993E-2</v>
      </c>
      <c r="GQ78">
        <v>7.9817399999999997E-2</v>
      </c>
      <c r="GR78">
        <v>28616.9</v>
      </c>
      <c r="GS78">
        <v>29784.6</v>
      </c>
      <c r="GT78">
        <v>28480.9</v>
      </c>
      <c r="GU78">
        <v>29104.7</v>
      </c>
      <c r="GV78">
        <v>39894.5</v>
      </c>
      <c r="GW78">
        <v>38578.9</v>
      </c>
      <c r="GX78">
        <v>47721</v>
      </c>
      <c r="GY78">
        <v>45758.9</v>
      </c>
      <c r="GZ78">
        <v>1.93743</v>
      </c>
      <c r="HA78">
        <v>2.6920000000000002</v>
      </c>
      <c r="HB78">
        <v>8.7954099999999993E-2</v>
      </c>
      <c r="HC78">
        <v>0</v>
      </c>
      <c r="HD78">
        <v>100</v>
      </c>
      <c r="HE78">
        <v>100</v>
      </c>
      <c r="HF78">
        <v>-0.16400000000000001</v>
      </c>
      <c r="HG78">
        <v>-3.0000000000000001E-3</v>
      </c>
      <c r="HH78">
        <v>-0.205727272727245</v>
      </c>
      <c r="HI78">
        <v>0</v>
      </c>
      <c r="HJ78">
        <v>0</v>
      </c>
      <c r="HK78">
        <v>0</v>
      </c>
      <c r="HL78">
        <v>-3.62000000000151E-3</v>
      </c>
      <c r="HM78">
        <v>0</v>
      </c>
      <c r="HN78">
        <v>0</v>
      </c>
      <c r="HO78">
        <v>0</v>
      </c>
      <c r="HP78">
        <v>-1</v>
      </c>
      <c r="HQ78">
        <v>-1</v>
      </c>
      <c r="HR78">
        <v>-1</v>
      </c>
      <c r="HS78">
        <v>-1</v>
      </c>
      <c r="HT78">
        <v>4.5</v>
      </c>
      <c r="HU78">
        <v>4.7</v>
      </c>
      <c r="HV78">
        <v>0.153809</v>
      </c>
      <c r="HW78">
        <v>4.99878</v>
      </c>
      <c r="HX78">
        <v>2.6025399999999999</v>
      </c>
      <c r="HY78">
        <v>2.9370099999999999</v>
      </c>
      <c r="HZ78">
        <v>2.6025399999999999</v>
      </c>
      <c r="IA78">
        <v>2.4414099999999999</v>
      </c>
      <c r="IB78">
        <v>32.487499999999997</v>
      </c>
      <c r="IC78">
        <v>24.1313</v>
      </c>
      <c r="ID78">
        <v>2</v>
      </c>
      <c r="IE78">
        <v>475.63499999999999</v>
      </c>
      <c r="IF78">
        <v>1283.0999999999999</v>
      </c>
      <c r="IG78">
        <v>22.000399999999999</v>
      </c>
      <c r="IH78">
        <v>27.211300000000001</v>
      </c>
      <c r="II78">
        <v>30</v>
      </c>
      <c r="IJ78">
        <v>27.441700000000001</v>
      </c>
      <c r="IK78">
        <v>27.463200000000001</v>
      </c>
      <c r="IL78">
        <v>-1</v>
      </c>
      <c r="IM78">
        <v>3.8978199999999998</v>
      </c>
      <c r="IN78">
        <v>51.2607</v>
      </c>
      <c r="IO78">
        <v>22</v>
      </c>
      <c r="IP78">
        <v>400</v>
      </c>
      <c r="IQ78">
        <v>16.275500000000001</v>
      </c>
      <c r="IR78">
        <v>101.277</v>
      </c>
      <c r="IS78">
        <v>101.03700000000001</v>
      </c>
    </row>
    <row r="79" spans="1:253" x14ac:dyDescent="0.35">
      <c r="A79">
        <v>61</v>
      </c>
      <c r="B79">
        <v>1598383824.0999999</v>
      </c>
      <c r="C79">
        <v>19501</v>
      </c>
      <c r="D79" t="s">
        <v>629</v>
      </c>
      <c r="E79" t="s">
        <v>630</v>
      </c>
      <c r="F79" t="s">
        <v>386</v>
      </c>
      <c r="I79">
        <v>1598383824.0999999</v>
      </c>
      <c r="J79">
        <f t="shared" si="0"/>
        <v>1.7334731361856404E-3</v>
      </c>
      <c r="K79">
        <f t="shared" si="1"/>
        <v>1.7334731361856404</v>
      </c>
      <c r="L79">
        <f t="shared" si="2"/>
        <v>15.263614432349572</v>
      </c>
      <c r="M79">
        <f t="shared" si="3"/>
        <v>433.654</v>
      </c>
      <c r="N79">
        <f t="shared" si="4"/>
        <v>263.34169542765056</v>
      </c>
      <c r="O79">
        <f t="shared" si="5"/>
        <v>26.493758033636254</v>
      </c>
      <c r="P79">
        <f t="shared" si="6"/>
        <v>43.628199961502006</v>
      </c>
      <c r="Q79">
        <f t="shared" si="7"/>
        <v>0.15274950579648011</v>
      </c>
      <c r="R79">
        <f t="shared" si="8"/>
        <v>2.937641137894337</v>
      </c>
      <c r="S79">
        <f t="shared" si="9"/>
        <v>0.14847027232390531</v>
      </c>
      <c r="T79">
        <f t="shared" si="10"/>
        <v>9.3168406881836974E-2</v>
      </c>
      <c r="U79">
        <f t="shared" si="11"/>
        <v>77.1920214984724</v>
      </c>
      <c r="V79">
        <f t="shared" si="12"/>
        <v>24.372495005389272</v>
      </c>
      <c r="W79">
        <f t="shared" si="13"/>
        <v>24.372495005389272</v>
      </c>
      <c r="X79">
        <f t="shared" si="14"/>
        <v>3.0626484678634465</v>
      </c>
      <c r="Y79">
        <f t="shared" si="15"/>
        <v>62.612233203938658</v>
      </c>
      <c r="Z79">
        <f t="shared" si="16"/>
        <v>1.9170878201202</v>
      </c>
      <c r="AA79">
        <f t="shared" si="17"/>
        <v>3.0618422663122713</v>
      </c>
      <c r="AB79">
        <f t="shared" si="18"/>
        <v>1.1455606477432465</v>
      </c>
      <c r="AC79">
        <f t="shared" si="19"/>
        <v>-76.446165305786735</v>
      </c>
      <c r="AD79">
        <f t="shared" si="20"/>
        <v>-0.69605506269137907</v>
      </c>
      <c r="AE79">
        <f t="shared" si="21"/>
        <v>-4.9802234072562013E-2</v>
      </c>
      <c r="AF79">
        <f t="shared" si="22"/>
        <v>-1.1040782728066745E-6</v>
      </c>
      <c r="AG79">
        <f t="shared" si="23"/>
        <v>15.307019771805814</v>
      </c>
      <c r="AH79">
        <f t="shared" si="24"/>
        <v>1.734736375530278</v>
      </c>
      <c r="AI79">
        <f t="shared" si="25"/>
        <v>15.263614432349572</v>
      </c>
      <c r="AJ79">
        <v>460.73361388311201</v>
      </c>
      <c r="AK79">
        <v>442.05465454545401</v>
      </c>
      <c r="AL79">
        <v>8.3973630817978807E-3</v>
      </c>
      <c r="AM79">
        <v>67.049359992173606</v>
      </c>
      <c r="AN79">
        <f t="shared" si="26"/>
        <v>1.7334731361856404</v>
      </c>
      <c r="AO79">
        <v>17.0150525961905</v>
      </c>
      <c r="AP79">
        <v>19.055593333333299</v>
      </c>
      <c r="AQ79">
        <v>-4.4134038800882503E-6</v>
      </c>
      <c r="AR79">
        <v>78.430000000000007</v>
      </c>
      <c r="AS79">
        <v>17</v>
      </c>
      <c r="AT79">
        <v>3</v>
      </c>
      <c r="AU79">
        <f t="shared" si="27"/>
        <v>1</v>
      </c>
      <c r="AV79">
        <f t="shared" si="28"/>
        <v>0</v>
      </c>
      <c r="AW79">
        <f t="shared" si="29"/>
        <v>53592.57010266096</v>
      </c>
      <c r="AX79" t="s">
        <v>430</v>
      </c>
      <c r="AY79">
        <v>8242.0300000000007</v>
      </c>
      <c r="AZ79">
        <v>624.05461538461498</v>
      </c>
      <c r="BA79">
        <v>3234.34</v>
      </c>
      <c r="BB79">
        <f t="shared" si="30"/>
        <v>0.80705348992851245</v>
      </c>
      <c r="BC79">
        <v>-2.02953653224708</v>
      </c>
      <c r="BD79" t="s">
        <v>631</v>
      </c>
      <c r="BE79">
        <v>8246.77</v>
      </c>
      <c r="BF79">
        <v>877.78549999999996</v>
      </c>
      <c r="BG79">
        <v>2538.96</v>
      </c>
      <c r="BH79">
        <f t="shared" si="31"/>
        <v>0.65427360021426095</v>
      </c>
      <c r="BI79">
        <v>0.5</v>
      </c>
      <c r="BJ79">
        <f t="shared" si="32"/>
        <v>336.62357574923618</v>
      </c>
      <c r="BK79">
        <f t="shared" si="33"/>
        <v>15.263614432349572</v>
      </c>
      <c r="BL79">
        <f t="shared" si="34"/>
        <v>110.12195941122538</v>
      </c>
      <c r="BM79">
        <f t="shared" si="35"/>
        <v>5.137237023909158E-2</v>
      </c>
      <c r="BN79">
        <f t="shared" si="36"/>
        <v>0.27388379493966036</v>
      </c>
      <c r="BO79">
        <f t="shared" si="37"/>
        <v>592.73175194956934</v>
      </c>
      <c r="BP79" t="s">
        <v>388</v>
      </c>
      <c r="BQ79">
        <v>0</v>
      </c>
      <c r="BR79">
        <f t="shared" si="38"/>
        <v>592.73175194956934</v>
      </c>
      <c r="BS79">
        <f t="shared" si="39"/>
        <v>0.7665454548517624</v>
      </c>
      <c r="BT79">
        <f t="shared" si="40"/>
        <v>0.85353529405609352</v>
      </c>
      <c r="BU79">
        <f t="shared" si="41"/>
        <v>0.26324115262480985</v>
      </c>
      <c r="BV79">
        <f t="shared" si="42"/>
        <v>0.86749690786088229</v>
      </c>
      <c r="BW79">
        <f t="shared" si="43"/>
        <v>0.26639998986258795</v>
      </c>
      <c r="BX79">
        <f t="shared" si="44"/>
        <v>0.57635660442859804</v>
      </c>
      <c r="BY79">
        <f t="shared" si="45"/>
        <v>0.42364339557140196</v>
      </c>
      <c r="DH79">
        <f t="shared" si="46"/>
        <v>400.03699999999998</v>
      </c>
      <c r="DI79">
        <f t="shared" si="47"/>
        <v>336.62357574923618</v>
      </c>
      <c r="DJ79">
        <f t="shared" si="48"/>
        <v>0.84148110237112117</v>
      </c>
      <c r="DK79">
        <f t="shared" si="49"/>
        <v>0.19296220474224235</v>
      </c>
      <c r="DL79" t="s">
        <v>389</v>
      </c>
      <c r="DM79">
        <v>2</v>
      </c>
      <c r="DN79" t="b">
        <v>1</v>
      </c>
      <c r="DO79">
        <v>1598383824.0999999</v>
      </c>
      <c r="DP79">
        <v>433.654</v>
      </c>
      <c r="DQ79">
        <v>452.92500000000001</v>
      </c>
      <c r="DR79">
        <v>19.055399999999999</v>
      </c>
      <c r="DS79">
        <v>17.013400000000001</v>
      </c>
      <c r="DT79">
        <v>433.82400000000001</v>
      </c>
      <c r="DU79">
        <v>19.058399999999999</v>
      </c>
      <c r="DV79">
        <v>500.00400000000002</v>
      </c>
      <c r="DW79">
        <v>100.506</v>
      </c>
      <c r="DX79">
        <v>0.100013</v>
      </c>
      <c r="DY79">
        <v>24.368099999999998</v>
      </c>
      <c r="DZ79">
        <v>23.494599999999998</v>
      </c>
      <c r="EA79">
        <v>999.9</v>
      </c>
      <c r="EB79">
        <v>0</v>
      </c>
      <c r="EC79">
        <v>0</v>
      </c>
      <c r="ED79">
        <v>9995.6200000000008</v>
      </c>
      <c r="EE79">
        <v>0</v>
      </c>
      <c r="EF79">
        <v>27.279699999999998</v>
      </c>
      <c r="EG79">
        <v>-19.264800000000001</v>
      </c>
      <c r="EH79">
        <v>442.084</v>
      </c>
      <c r="EI79">
        <v>460.76400000000001</v>
      </c>
      <c r="EJ79">
        <v>2.04156</v>
      </c>
      <c r="EK79">
        <v>452.92500000000001</v>
      </c>
      <c r="EL79">
        <v>17.013400000000001</v>
      </c>
      <c r="EM79">
        <v>1.91513</v>
      </c>
      <c r="EN79">
        <v>1.70994</v>
      </c>
      <c r="EO79">
        <v>16.759599999999999</v>
      </c>
      <c r="EP79">
        <v>14.987</v>
      </c>
      <c r="EQ79">
        <v>400.03699999999998</v>
      </c>
      <c r="ER79">
        <v>0.95000300000000004</v>
      </c>
      <c r="ES79">
        <v>4.9996499999999999E-2</v>
      </c>
      <c r="ET79">
        <v>0</v>
      </c>
      <c r="EU79">
        <v>877.61400000000003</v>
      </c>
      <c r="EV79">
        <v>4.9998699999999996</v>
      </c>
      <c r="EW79">
        <v>3615.2</v>
      </c>
      <c r="EX79">
        <v>2943.33</v>
      </c>
      <c r="EY79">
        <v>40.311999999999998</v>
      </c>
      <c r="EZ79">
        <v>43.311999999999998</v>
      </c>
      <c r="FA79">
        <v>42.25</v>
      </c>
      <c r="FB79">
        <v>43.625</v>
      </c>
      <c r="FC79">
        <v>42.811999999999998</v>
      </c>
      <c r="FD79">
        <v>375.29</v>
      </c>
      <c r="FE79">
        <v>19.75</v>
      </c>
      <c r="FF79">
        <v>0</v>
      </c>
      <c r="FG79">
        <v>298.89999985694902</v>
      </c>
      <c r="FH79">
        <v>0</v>
      </c>
      <c r="FI79">
        <v>877.78549999999996</v>
      </c>
      <c r="FJ79">
        <v>0.95552136391251097</v>
      </c>
      <c r="FK79">
        <v>-25.610598275168801</v>
      </c>
      <c r="FL79">
        <v>3616.71038461538</v>
      </c>
      <c r="FM79">
        <v>15</v>
      </c>
      <c r="FN79">
        <v>1598383844.0999999</v>
      </c>
      <c r="FO79" t="s">
        <v>632</v>
      </c>
      <c r="FP79">
        <v>1598383842.0999999</v>
      </c>
      <c r="FQ79">
        <v>1598383844.0999999</v>
      </c>
      <c r="FR79">
        <v>62</v>
      </c>
      <c r="FS79">
        <v>-6.0000000000000001E-3</v>
      </c>
      <c r="FT79">
        <v>1E-3</v>
      </c>
      <c r="FU79">
        <v>-0.17</v>
      </c>
      <c r="FV79">
        <v>-3.0000000000000001E-3</v>
      </c>
      <c r="FW79">
        <v>453</v>
      </c>
      <c r="FX79">
        <v>17</v>
      </c>
      <c r="FY79">
        <v>0.1</v>
      </c>
      <c r="FZ79">
        <v>0.04</v>
      </c>
      <c r="GA79">
        <v>433.416857142857</v>
      </c>
      <c r="GB79">
        <v>1.2829870129871599</v>
      </c>
      <c r="GC79">
        <v>0.133924031669092</v>
      </c>
      <c r="GD79">
        <v>0</v>
      </c>
      <c r="GE79">
        <v>19.0575571428571</v>
      </c>
      <c r="GF79">
        <v>-1.00285714285919E-2</v>
      </c>
      <c r="GG79">
        <v>1.1223153909374799E-3</v>
      </c>
      <c r="GH79">
        <v>1</v>
      </c>
      <c r="GI79">
        <v>1</v>
      </c>
      <c r="GJ79">
        <v>2</v>
      </c>
      <c r="GK79" t="s">
        <v>468</v>
      </c>
      <c r="GL79">
        <v>2.9296899999999999</v>
      </c>
      <c r="GM79">
        <v>2.6717599999999999</v>
      </c>
      <c r="GN79">
        <v>9.5515299999999997E-2</v>
      </c>
      <c r="GO79">
        <v>9.7148399999999996E-2</v>
      </c>
      <c r="GP79">
        <v>8.7405200000000002E-2</v>
      </c>
      <c r="GQ79">
        <v>7.9764799999999997E-2</v>
      </c>
      <c r="GR79">
        <v>28608.1</v>
      </c>
      <c r="GS79">
        <v>29774.400000000001</v>
      </c>
      <c r="GT79">
        <v>28480</v>
      </c>
      <c r="GU79">
        <v>29103.8</v>
      </c>
      <c r="GV79">
        <v>39896.199999999997</v>
      </c>
      <c r="GW79">
        <v>38579.699999999997</v>
      </c>
      <c r="GX79">
        <v>47719.9</v>
      </c>
      <c r="GY79">
        <v>45757.3</v>
      </c>
      <c r="GZ79">
        <v>1.9371499999999999</v>
      </c>
      <c r="HA79">
        <v>2.6918700000000002</v>
      </c>
      <c r="HB79">
        <v>8.6091500000000001E-2</v>
      </c>
      <c r="HC79">
        <v>0</v>
      </c>
      <c r="HD79">
        <v>100</v>
      </c>
      <c r="HE79">
        <v>100</v>
      </c>
      <c r="HF79">
        <v>-0.17</v>
      </c>
      <c r="HG79">
        <v>-3.0000000000000001E-3</v>
      </c>
      <c r="HH79">
        <v>-0.16450000000000001</v>
      </c>
      <c r="HI79">
        <v>0</v>
      </c>
      <c r="HJ79">
        <v>0</v>
      </c>
      <c r="HK79">
        <v>0</v>
      </c>
      <c r="HL79">
        <v>-3.45000000000084E-3</v>
      </c>
      <c r="HM79">
        <v>0</v>
      </c>
      <c r="HN79">
        <v>0</v>
      </c>
      <c r="HO79">
        <v>0</v>
      </c>
      <c r="HP79">
        <v>-1</v>
      </c>
      <c r="HQ79">
        <v>-1</v>
      </c>
      <c r="HR79">
        <v>-1</v>
      </c>
      <c r="HS79">
        <v>-1</v>
      </c>
      <c r="HT79">
        <v>4.7</v>
      </c>
      <c r="HU79">
        <v>4.7</v>
      </c>
      <c r="HV79">
        <v>0.152588</v>
      </c>
      <c r="HW79">
        <v>4.99878</v>
      </c>
      <c r="HX79">
        <v>2.6025399999999999</v>
      </c>
      <c r="HY79">
        <v>2.9370099999999999</v>
      </c>
      <c r="HZ79">
        <v>2.6025399999999999</v>
      </c>
      <c r="IA79">
        <v>2.3925800000000002</v>
      </c>
      <c r="IB79">
        <v>32.509700000000002</v>
      </c>
      <c r="IC79">
        <v>24.148800000000001</v>
      </c>
      <c r="ID79">
        <v>2</v>
      </c>
      <c r="IE79">
        <v>475.61700000000002</v>
      </c>
      <c r="IF79">
        <v>1283.24</v>
      </c>
      <c r="IG79">
        <v>21.999300000000002</v>
      </c>
      <c r="IH79">
        <v>27.229700000000001</v>
      </c>
      <c r="II79">
        <v>30.0001</v>
      </c>
      <c r="IJ79">
        <v>27.4603</v>
      </c>
      <c r="IK79">
        <v>27.477</v>
      </c>
      <c r="IL79">
        <v>-1</v>
      </c>
      <c r="IM79">
        <v>3.8978199999999998</v>
      </c>
      <c r="IN79">
        <v>51.2607</v>
      </c>
      <c r="IO79">
        <v>22</v>
      </c>
      <c r="IP79">
        <v>400</v>
      </c>
      <c r="IQ79">
        <v>16.275500000000001</v>
      </c>
      <c r="IR79">
        <v>101.274</v>
      </c>
      <c r="IS79">
        <v>101.03400000000001</v>
      </c>
    </row>
    <row r="80" spans="1:253" x14ac:dyDescent="0.35">
      <c r="A80">
        <v>62</v>
      </c>
      <c r="B80">
        <v>1598384124.0999999</v>
      </c>
      <c r="C80">
        <v>19801</v>
      </c>
      <c r="D80" t="s">
        <v>633</v>
      </c>
      <c r="E80" t="s">
        <v>634</v>
      </c>
      <c r="F80" t="s">
        <v>386</v>
      </c>
      <c r="I80">
        <v>1598384124.0999999</v>
      </c>
      <c r="J80">
        <f t="shared" si="0"/>
        <v>1.7266412327668729E-3</v>
      </c>
      <c r="K80">
        <f t="shared" si="1"/>
        <v>1.726641232766873</v>
      </c>
      <c r="L80">
        <f t="shared" si="2"/>
        <v>15.102032441229841</v>
      </c>
      <c r="M80">
        <f t="shared" si="3"/>
        <v>429.98700000000002</v>
      </c>
      <c r="N80">
        <f t="shared" si="4"/>
        <v>260.80586978487378</v>
      </c>
      <c r="O80">
        <f t="shared" si="5"/>
        <v>26.238415476228781</v>
      </c>
      <c r="P80">
        <f t="shared" si="6"/>
        <v>43.258909642958997</v>
      </c>
      <c r="Q80">
        <f t="shared" si="7"/>
        <v>0.15211383473221851</v>
      </c>
      <c r="R80">
        <f t="shared" si="8"/>
        <v>2.9383933519002574</v>
      </c>
      <c r="S80">
        <f t="shared" si="9"/>
        <v>0.14787066450031655</v>
      </c>
      <c r="T80">
        <f t="shared" si="10"/>
        <v>9.2790538444826057E-2</v>
      </c>
      <c r="U80">
        <f t="shared" si="11"/>
        <v>77.139593349635874</v>
      </c>
      <c r="V80">
        <f t="shared" si="12"/>
        <v>24.331560188741111</v>
      </c>
      <c r="W80">
        <f t="shared" si="13"/>
        <v>24.331560188741111</v>
      </c>
      <c r="X80">
        <f t="shared" si="14"/>
        <v>3.0551467346452288</v>
      </c>
      <c r="Y80">
        <f t="shared" si="15"/>
        <v>62.519613699912135</v>
      </c>
      <c r="Z80">
        <f t="shared" si="16"/>
        <v>1.9093953352186999</v>
      </c>
      <c r="AA80">
        <f t="shared" si="17"/>
        <v>3.0540741092605046</v>
      </c>
      <c r="AB80">
        <f t="shared" si="18"/>
        <v>1.1457513994265289</v>
      </c>
      <c r="AC80">
        <f t="shared" si="19"/>
        <v>-76.144878365019096</v>
      </c>
      <c r="AD80">
        <f t="shared" si="20"/>
        <v>-0.928339820950837</v>
      </c>
      <c r="AE80">
        <f t="shared" si="21"/>
        <v>-6.6377126039844928E-2</v>
      </c>
      <c r="AF80">
        <f t="shared" si="22"/>
        <v>-1.9623738986007666E-6</v>
      </c>
      <c r="AG80">
        <f t="shared" si="23"/>
        <v>15.071691686023671</v>
      </c>
      <c r="AH80">
        <f t="shared" si="24"/>
        <v>1.7270543969382623</v>
      </c>
      <c r="AI80">
        <f t="shared" si="25"/>
        <v>15.102032441229841</v>
      </c>
      <c r="AJ80">
        <v>456.72377992990698</v>
      </c>
      <c r="AK80">
        <v>438.29130303030303</v>
      </c>
      <c r="AL80">
        <v>-4.7931993376956301E-5</v>
      </c>
      <c r="AM80">
        <v>67.049658801117005</v>
      </c>
      <c r="AN80">
        <f t="shared" si="26"/>
        <v>1.726641232766873</v>
      </c>
      <c r="AO80">
        <v>16.947543202380899</v>
      </c>
      <c r="AP80">
        <v>18.979970303030299</v>
      </c>
      <c r="AQ80">
        <v>-2.3903799904026499E-6</v>
      </c>
      <c r="AR80">
        <v>78.430000000000007</v>
      </c>
      <c r="AS80">
        <v>17</v>
      </c>
      <c r="AT80">
        <v>3</v>
      </c>
      <c r="AU80">
        <f t="shared" si="27"/>
        <v>1</v>
      </c>
      <c r="AV80">
        <f t="shared" si="28"/>
        <v>0</v>
      </c>
      <c r="AW80">
        <f t="shared" si="29"/>
        <v>53622.207352624078</v>
      </c>
      <c r="AX80" t="s">
        <v>430</v>
      </c>
      <c r="AY80">
        <v>8242.0300000000007</v>
      </c>
      <c r="AZ80">
        <v>624.05461538461498</v>
      </c>
      <c r="BA80">
        <v>3234.34</v>
      </c>
      <c r="BB80">
        <f t="shared" si="30"/>
        <v>0.80705348992851245</v>
      </c>
      <c r="BC80">
        <v>-2.02953653224708</v>
      </c>
      <c r="BD80" t="s">
        <v>635</v>
      </c>
      <c r="BE80">
        <v>8246.8799999999992</v>
      </c>
      <c r="BF80">
        <v>880.02823076923096</v>
      </c>
      <c r="BG80">
        <v>2541.92</v>
      </c>
      <c r="BH80">
        <f t="shared" si="31"/>
        <v>0.65379389171601354</v>
      </c>
      <c r="BI80">
        <v>0.5</v>
      </c>
      <c r="BJ80">
        <f t="shared" si="32"/>
        <v>336.39174167481798</v>
      </c>
      <c r="BK80">
        <f t="shared" si="33"/>
        <v>15.102032441229841</v>
      </c>
      <c r="BL80">
        <f t="shared" si="34"/>
        <v>109.96543296535357</v>
      </c>
      <c r="BM80">
        <f t="shared" si="35"/>
        <v>5.0927436233073782E-2</v>
      </c>
      <c r="BN80">
        <f t="shared" si="36"/>
        <v>0.27240039025618434</v>
      </c>
      <c r="BO80">
        <f t="shared" si="37"/>
        <v>592.89293094283585</v>
      </c>
      <c r="BP80" t="s">
        <v>388</v>
      </c>
      <c r="BQ80">
        <v>0</v>
      </c>
      <c r="BR80">
        <f t="shared" si="38"/>
        <v>592.89293094283585</v>
      </c>
      <c r="BS80">
        <f t="shared" si="39"/>
        <v>0.76675389825689411</v>
      </c>
      <c r="BT80">
        <f t="shared" si="40"/>
        <v>0.85267762342300568</v>
      </c>
      <c r="BU80">
        <f t="shared" si="41"/>
        <v>0.26213661750456801</v>
      </c>
      <c r="BV80">
        <f t="shared" si="42"/>
        <v>0.86653202177902078</v>
      </c>
      <c r="BW80">
        <f t="shared" si="43"/>
        <v>0.26526601423775942</v>
      </c>
      <c r="BX80">
        <f t="shared" si="44"/>
        <v>0.57446627008629059</v>
      </c>
      <c r="BY80">
        <f t="shared" si="45"/>
        <v>0.42553372991370941</v>
      </c>
      <c r="DH80">
        <f t="shared" si="46"/>
        <v>399.76100000000002</v>
      </c>
      <c r="DI80">
        <f t="shared" si="47"/>
        <v>336.39174167481798</v>
      </c>
      <c r="DJ80">
        <f t="shared" si="48"/>
        <v>0.84148213976555475</v>
      </c>
      <c r="DK80">
        <f t="shared" si="49"/>
        <v>0.19296427953110951</v>
      </c>
      <c r="DL80" t="s">
        <v>389</v>
      </c>
      <c r="DM80">
        <v>2</v>
      </c>
      <c r="DN80" t="b">
        <v>1</v>
      </c>
      <c r="DO80">
        <v>1598384124.0999999</v>
      </c>
      <c r="DP80">
        <v>429.98700000000002</v>
      </c>
      <c r="DQ80">
        <v>448.96199999999999</v>
      </c>
      <c r="DR80">
        <v>18.979099999999999</v>
      </c>
      <c r="DS80">
        <v>16.946200000000001</v>
      </c>
      <c r="DT80">
        <v>430.13099999999997</v>
      </c>
      <c r="DU80">
        <v>18.982099999999999</v>
      </c>
      <c r="DV80">
        <v>500.05700000000002</v>
      </c>
      <c r="DW80">
        <v>100.505</v>
      </c>
      <c r="DX80">
        <v>0.100157</v>
      </c>
      <c r="DY80">
        <v>24.325700000000001</v>
      </c>
      <c r="DZ80">
        <v>23.436</v>
      </c>
      <c r="EA80">
        <v>999.9</v>
      </c>
      <c r="EB80">
        <v>0</v>
      </c>
      <c r="EC80">
        <v>0</v>
      </c>
      <c r="ED80">
        <v>10000</v>
      </c>
      <c r="EE80">
        <v>0</v>
      </c>
      <c r="EF80">
        <v>29.4053</v>
      </c>
      <c r="EG80">
        <v>-19.000599999999999</v>
      </c>
      <c r="EH80">
        <v>438.279</v>
      </c>
      <c r="EI80">
        <v>456.70100000000002</v>
      </c>
      <c r="EJ80">
        <v>2.03301</v>
      </c>
      <c r="EK80">
        <v>448.96199999999999</v>
      </c>
      <c r="EL80">
        <v>16.946200000000001</v>
      </c>
      <c r="EM80">
        <v>1.90751</v>
      </c>
      <c r="EN80">
        <v>1.7031799999999999</v>
      </c>
      <c r="EO80">
        <v>16.6968</v>
      </c>
      <c r="EP80">
        <v>14.9254</v>
      </c>
      <c r="EQ80">
        <v>399.76100000000002</v>
      </c>
      <c r="ER80">
        <v>0.94996599999999998</v>
      </c>
      <c r="ES80">
        <v>5.0034000000000002E-2</v>
      </c>
      <c r="ET80">
        <v>0</v>
      </c>
      <c r="EU80">
        <v>880.23199999999997</v>
      </c>
      <c r="EV80">
        <v>4.9998699999999996</v>
      </c>
      <c r="EW80">
        <v>3660.1</v>
      </c>
      <c r="EX80">
        <v>2941.24</v>
      </c>
      <c r="EY80">
        <v>40.311999999999998</v>
      </c>
      <c r="EZ80">
        <v>43.311999999999998</v>
      </c>
      <c r="FA80">
        <v>42.25</v>
      </c>
      <c r="FB80">
        <v>43.686999999999998</v>
      </c>
      <c r="FC80">
        <v>42.811999999999998</v>
      </c>
      <c r="FD80">
        <v>375.01</v>
      </c>
      <c r="FE80">
        <v>19.75</v>
      </c>
      <c r="FF80">
        <v>0</v>
      </c>
      <c r="FG80">
        <v>298.89999985694902</v>
      </c>
      <c r="FH80">
        <v>0</v>
      </c>
      <c r="FI80">
        <v>880.02823076923096</v>
      </c>
      <c r="FJ80">
        <v>0.95924786778632898</v>
      </c>
      <c r="FK80">
        <v>64.065299062678307</v>
      </c>
      <c r="FL80">
        <v>3648.4888461538499</v>
      </c>
      <c r="FM80">
        <v>15</v>
      </c>
      <c r="FN80">
        <v>1598384144.0999999</v>
      </c>
      <c r="FO80" t="s">
        <v>636</v>
      </c>
      <c r="FP80">
        <v>1598384144.0999999</v>
      </c>
      <c r="FQ80">
        <v>1598384144.0999999</v>
      </c>
      <c r="FR80">
        <v>63</v>
      </c>
      <c r="FS80">
        <v>2.5999999999999999E-2</v>
      </c>
      <c r="FT80">
        <v>0</v>
      </c>
      <c r="FU80">
        <v>-0.14399999999999999</v>
      </c>
      <c r="FV80">
        <v>-3.0000000000000001E-3</v>
      </c>
      <c r="FW80">
        <v>449</v>
      </c>
      <c r="FX80">
        <v>17</v>
      </c>
      <c r="FY80">
        <v>0.04</v>
      </c>
      <c r="FZ80">
        <v>0.05</v>
      </c>
      <c r="GA80">
        <v>429.93538095238102</v>
      </c>
      <c r="GB80">
        <v>0.38290909090959002</v>
      </c>
      <c r="GC80">
        <v>4.3379253534251601E-2</v>
      </c>
      <c r="GD80">
        <v>1</v>
      </c>
      <c r="GE80">
        <v>18.983290476190501</v>
      </c>
      <c r="GF80">
        <v>-2.7459740259721501E-2</v>
      </c>
      <c r="GG80">
        <v>2.8870655330787199E-3</v>
      </c>
      <c r="GH80">
        <v>1</v>
      </c>
      <c r="GI80">
        <v>2</v>
      </c>
      <c r="GJ80">
        <v>2</v>
      </c>
      <c r="GK80" t="s">
        <v>391</v>
      </c>
      <c r="GL80">
        <v>2.92984</v>
      </c>
      <c r="GM80">
        <v>2.6719400000000002</v>
      </c>
      <c r="GN80">
        <v>9.4903799999999996E-2</v>
      </c>
      <c r="GO80">
        <v>9.6512500000000001E-2</v>
      </c>
      <c r="GP80">
        <v>8.7151000000000006E-2</v>
      </c>
      <c r="GQ80">
        <v>7.9531900000000003E-2</v>
      </c>
      <c r="GR80">
        <v>28628.2</v>
      </c>
      <c r="GS80">
        <v>29796.7</v>
      </c>
      <c r="GT80">
        <v>28480.7</v>
      </c>
      <c r="GU80">
        <v>29105.1</v>
      </c>
      <c r="GV80">
        <v>39908.400000000001</v>
      </c>
      <c r="GW80">
        <v>38591.300000000003</v>
      </c>
      <c r="GX80">
        <v>47721.2</v>
      </c>
      <c r="GY80">
        <v>45759.5</v>
      </c>
      <c r="GZ80">
        <v>1.93685</v>
      </c>
      <c r="HA80">
        <v>2.6928700000000001</v>
      </c>
      <c r="HB80">
        <v>8.8512900000000005E-2</v>
      </c>
      <c r="HC80">
        <v>0</v>
      </c>
      <c r="HD80">
        <v>100</v>
      </c>
      <c r="HE80">
        <v>100</v>
      </c>
      <c r="HF80">
        <v>-0.14399999999999999</v>
      </c>
      <c r="HG80">
        <v>-3.0000000000000001E-3</v>
      </c>
      <c r="HH80">
        <v>-0.17030000000005399</v>
      </c>
      <c r="HI80">
        <v>0</v>
      </c>
      <c r="HJ80">
        <v>0</v>
      </c>
      <c r="HK80">
        <v>0</v>
      </c>
      <c r="HL80">
        <v>-2.8699999999979302E-3</v>
      </c>
      <c r="HM80">
        <v>0</v>
      </c>
      <c r="HN80">
        <v>0</v>
      </c>
      <c r="HO80">
        <v>0</v>
      </c>
      <c r="HP80">
        <v>-1</v>
      </c>
      <c r="HQ80">
        <v>-1</v>
      </c>
      <c r="HR80">
        <v>-1</v>
      </c>
      <c r="HS80">
        <v>-1</v>
      </c>
      <c r="HT80">
        <v>4.7</v>
      </c>
      <c r="HU80">
        <v>4.7</v>
      </c>
      <c r="HV80">
        <v>0.152588</v>
      </c>
      <c r="HW80">
        <v>4.99878</v>
      </c>
      <c r="HX80">
        <v>2.6025399999999999</v>
      </c>
      <c r="HY80">
        <v>2.9370099999999999</v>
      </c>
      <c r="HZ80">
        <v>2.6025399999999999</v>
      </c>
      <c r="IA80">
        <v>2.4438499999999999</v>
      </c>
      <c r="IB80">
        <v>32.487499999999997</v>
      </c>
      <c r="IC80">
        <v>24.14</v>
      </c>
      <c r="ID80">
        <v>2</v>
      </c>
      <c r="IE80">
        <v>475.399</v>
      </c>
      <c r="IF80">
        <v>1284.6400000000001</v>
      </c>
      <c r="IG80">
        <v>21.999400000000001</v>
      </c>
      <c r="IH80">
        <v>27.2182</v>
      </c>
      <c r="II80">
        <v>30</v>
      </c>
      <c r="IJ80">
        <v>27.4556</v>
      </c>
      <c r="IK80">
        <v>27.477</v>
      </c>
      <c r="IL80">
        <v>-1</v>
      </c>
      <c r="IM80">
        <v>3.8978199999999998</v>
      </c>
      <c r="IN80">
        <v>51.2607</v>
      </c>
      <c r="IO80">
        <v>22</v>
      </c>
      <c r="IP80">
        <v>400</v>
      </c>
      <c r="IQ80">
        <v>16.275500000000001</v>
      </c>
      <c r="IR80">
        <v>101.277</v>
      </c>
      <c r="IS80">
        <v>101.039</v>
      </c>
    </row>
    <row r="81" spans="1:253" x14ac:dyDescent="0.35">
      <c r="A81">
        <v>63</v>
      </c>
      <c r="B81">
        <v>1598384425</v>
      </c>
      <c r="C81">
        <v>20101.9000000954</v>
      </c>
      <c r="D81" t="s">
        <v>637</v>
      </c>
      <c r="E81" t="s">
        <v>638</v>
      </c>
      <c r="F81" t="s">
        <v>386</v>
      </c>
      <c r="I81">
        <v>1598384425</v>
      </c>
      <c r="J81">
        <f t="shared" si="0"/>
        <v>1.7271773789111814E-3</v>
      </c>
      <c r="K81">
        <f t="shared" si="1"/>
        <v>1.7271773789111813</v>
      </c>
      <c r="L81">
        <f t="shared" si="2"/>
        <v>15.037652558871821</v>
      </c>
      <c r="M81">
        <f t="shared" si="3"/>
        <v>426.86399999999998</v>
      </c>
      <c r="N81">
        <f t="shared" si="4"/>
        <v>257.48233325122521</v>
      </c>
      <c r="O81">
        <f t="shared" si="5"/>
        <v>25.902800484737899</v>
      </c>
      <c r="P81">
        <f t="shared" si="6"/>
        <v>42.942647312927996</v>
      </c>
      <c r="Q81">
        <f t="shared" si="7"/>
        <v>0.15124362169176594</v>
      </c>
      <c r="R81">
        <f t="shared" si="8"/>
        <v>2.9336896596053497</v>
      </c>
      <c r="S81">
        <f t="shared" si="9"/>
        <v>0.14704161480296457</v>
      </c>
      <c r="T81">
        <f t="shared" si="10"/>
        <v>9.2268818768433986E-2</v>
      </c>
      <c r="U81">
        <f t="shared" si="11"/>
        <v>77.200972232682446</v>
      </c>
      <c r="V81">
        <f t="shared" si="12"/>
        <v>24.330791601591777</v>
      </c>
      <c r="W81">
        <f t="shared" si="13"/>
        <v>24.330791601591777</v>
      </c>
      <c r="X81">
        <f t="shared" si="14"/>
        <v>3.0550060367827898</v>
      </c>
      <c r="Y81">
        <f t="shared" si="15"/>
        <v>62.296010073193884</v>
      </c>
      <c r="Z81">
        <f t="shared" si="16"/>
        <v>1.902452311122</v>
      </c>
      <c r="AA81">
        <f t="shared" si="17"/>
        <v>3.0538911061667324</v>
      </c>
      <c r="AB81">
        <f t="shared" si="18"/>
        <v>1.1525537256607898</v>
      </c>
      <c r="AC81">
        <f t="shared" si="19"/>
        <v>-76.168522409983098</v>
      </c>
      <c r="AD81">
        <f t="shared" si="20"/>
        <v>-0.96345426797567535</v>
      </c>
      <c r="AE81">
        <f t="shared" si="21"/>
        <v>-6.8997675128719044E-2</v>
      </c>
      <c r="AF81">
        <f t="shared" si="22"/>
        <v>-2.1204050403289543E-6</v>
      </c>
      <c r="AG81">
        <f t="shared" si="23"/>
        <v>14.903633191546373</v>
      </c>
      <c r="AH81">
        <f t="shared" si="24"/>
        <v>1.7268205528074769</v>
      </c>
      <c r="AI81">
        <f t="shared" si="25"/>
        <v>15.037652558871821</v>
      </c>
      <c r="AJ81">
        <v>453.32075377535398</v>
      </c>
      <c r="AK81">
        <v>435.11687878787899</v>
      </c>
      <c r="AL81">
        <v>-2.75694598044138E-2</v>
      </c>
      <c r="AM81">
        <v>67.049680796048094</v>
      </c>
      <c r="AN81">
        <f t="shared" si="26"/>
        <v>1.7271773789111813</v>
      </c>
      <c r="AO81">
        <v>16.878364829999999</v>
      </c>
      <c r="AP81">
        <v>18.91168</v>
      </c>
      <c r="AQ81">
        <v>5.4823405376739805E-7</v>
      </c>
      <c r="AR81">
        <v>78.430000000000007</v>
      </c>
      <c r="AS81">
        <v>17</v>
      </c>
      <c r="AT81">
        <v>3</v>
      </c>
      <c r="AU81">
        <f t="shared" si="27"/>
        <v>1</v>
      </c>
      <c r="AV81">
        <f t="shared" si="28"/>
        <v>0</v>
      </c>
      <c r="AW81">
        <f t="shared" si="29"/>
        <v>53484.669453407834</v>
      </c>
      <c r="AX81" t="s">
        <v>430</v>
      </c>
      <c r="AY81">
        <v>8242.0300000000007</v>
      </c>
      <c r="AZ81">
        <v>624.05461538461498</v>
      </c>
      <c r="BA81">
        <v>3234.34</v>
      </c>
      <c r="BB81">
        <f t="shared" si="30"/>
        <v>0.80705348992851245</v>
      </c>
      <c r="BC81">
        <v>-2.02953653224708</v>
      </c>
      <c r="BD81" t="s">
        <v>639</v>
      </c>
      <c r="BE81">
        <v>8247.1299999999992</v>
      </c>
      <c r="BF81">
        <v>881.98749999999995</v>
      </c>
      <c r="BG81">
        <v>2543.83</v>
      </c>
      <c r="BH81">
        <f t="shared" si="31"/>
        <v>0.65328363137473811</v>
      </c>
      <c r="BI81">
        <v>0.5</v>
      </c>
      <c r="BJ81">
        <f t="shared" si="32"/>
        <v>336.66306611634121</v>
      </c>
      <c r="BK81">
        <f t="shared" si="33"/>
        <v>15.037652558871821</v>
      </c>
      <c r="BL81">
        <f t="shared" si="34"/>
        <v>109.96823519111847</v>
      </c>
      <c r="BM81">
        <f t="shared" si="35"/>
        <v>5.0695163232491222E-2</v>
      </c>
      <c r="BN81">
        <f t="shared" si="36"/>
        <v>0.27144502580754226</v>
      </c>
      <c r="BO81">
        <f t="shared" si="37"/>
        <v>592.99678226101139</v>
      </c>
      <c r="BP81" t="s">
        <v>388</v>
      </c>
      <c r="BQ81">
        <v>0</v>
      </c>
      <c r="BR81">
        <f t="shared" si="38"/>
        <v>592.99678226101139</v>
      </c>
      <c r="BS81">
        <f t="shared" si="39"/>
        <v>0.76688820311852157</v>
      </c>
      <c r="BT81">
        <f t="shared" si="40"/>
        <v>0.85186292958763121</v>
      </c>
      <c r="BU81">
        <f t="shared" si="41"/>
        <v>0.26142380716091962</v>
      </c>
      <c r="BV81">
        <f t="shared" si="42"/>
        <v>0.86564423802784596</v>
      </c>
      <c r="BW81">
        <f t="shared" si="43"/>
        <v>0.26453429347984647</v>
      </c>
      <c r="BX81">
        <f t="shared" si="44"/>
        <v>0.57274278396565015</v>
      </c>
      <c r="BY81">
        <f t="shared" si="45"/>
        <v>0.42725721603434985</v>
      </c>
      <c r="DH81">
        <f t="shared" si="46"/>
        <v>400.084</v>
      </c>
      <c r="DI81">
        <f t="shared" si="47"/>
        <v>336.66306611634121</v>
      </c>
      <c r="DJ81">
        <f t="shared" si="48"/>
        <v>0.841480954290452</v>
      </c>
      <c r="DK81">
        <f t="shared" si="49"/>
        <v>0.19296190858090412</v>
      </c>
      <c r="DL81" t="s">
        <v>389</v>
      </c>
      <c r="DM81">
        <v>2</v>
      </c>
      <c r="DN81" t="b">
        <v>1</v>
      </c>
      <c r="DO81">
        <v>1598384425</v>
      </c>
      <c r="DP81">
        <v>426.86399999999998</v>
      </c>
      <c r="DQ81">
        <v>445.63200000000001</v>
      </c>
      <c r="DR81">
        <v>18.911000000000001</v>
      </c>
      <c r="DS81">
        <v>16.8781</v>
      </c>
      <c r="DT81">
        <v>427.02300000000002</v>
      </c>
      <c r="DU81">
        <v>18.914000000000001</v>
      </c>
      <c r="DV81">
        <v>500.024</v>
      </c>
      <c r="DW81">
        <v>100.5</v>
      </c>
      <c r="DX81">
        <v>0.100302</v>
      </c>
      <c r="DY81">
        <v>24.3247</v>
      </c>
      <c r="DZ81">
        <v>23.421800000000001</v>
      </c>
      <c r="EA81">
        <v>999.9</v>
      </c>
      <c r="EB81">
        <v>0</v>
      </c>
      <c r="EC81">
        <v>0</v>
      </c>
      <c r="ED81">
        <v>9973.75</v>
      </c>
      <c r="EE81">
        <v>0</v>
      </c>
      <c r="EF81">
        <v>34.823999999999998</v>
      </c>
      <c r="EG81">
        <v>-18.752400000000002</v>
      </c>
      <c r="EH81">
        <v>435.108</v>
      </c>
      <c r="EI81">
        <v>453.28199999999998</v>
      </c>
      <c r="EJ81">
        <v>2.03301</v>
      </c>
      <c r="EK81">
        <v>445.63200000000001</v>
      </c>
      <c r="EL81">
        <v>16.8781</v>
      </c>
      <c r="EM81">
        <v>1.9005799999999999</v>
      </c>
      <c r="EN81">
        <v>1.6962600000000001</v>
      </c>
      <c r="EO81">
        <v>16.639500000000002</v>
      </c>
      <c r="EP81">
        <v>14.8622</v>
      </c>
      <c r="EQ81">
        <v>400.084</v>
      </c>
      <c r="ER81">
        <v>0.95000300000000004</v>
      </c>
      <c r="ES81">
        <v>4.9996499999999999E-2</v>
      </c>
      <c r="ET81">
        <v>0</v>
      </c>
      <c r="EU81">
        <v>882.149</v>
      </c>
      <c r="EV81">
        <v>4.9998699999999996</v>
      </c>
      <c r="EW81">
        <v>3751.56</v>
      </c>
      <c r="EX81">
        <v>2943.68</v>
      </c>
      <c r="EY81">
        <v>40.25</v>
      </c>
      <c r="EZ81">
        <v>43.25</v>
      </c>
      <c r="FA81">
        <v>42.25</v>
      </c>
      <c r="FB81">
        <v>43.561999999999998</v>
      </c>
      <c r="FC81">
        <v>42.75</v>
      </c>
      <c r="FD81">
        <v>375.33</v>
      </c>
      <c r="FE81">
        <v>19.75</v>
      </c>
      <c r="FF81">
        <v>0</v>
      </c>
      <c r="FG81">
        <v>300.09999990463302</v>
      </c>
      <c r="FH81">
        <v>0</v>
      </c>
      <c r="FI81">
        <v>881.98749999999995</v>
      </c>
      <c r="FJ81">
        <v>0.79716240068700495</v>
      </c>
      <c r="FK81">
        <v>25.949059709114199</v>
      </c>
      <c r="FL81">
        <v>3747.55192307692</v>
      </c>
      <c r="FM81">
        <v>15</v>
      </c>
      <c r="FN81">
        <v>1598384443</v>
      </c>
      <c r="FO81" t="s">
        <v>640</v>
      </c>
      <c r="FP81">
        <v>1598384443</v>
      </c>
      <c r="FQ81">
        <v>1598384443</v>
      </c>
      <c r="FR81">
        <v>64</v>
      </c>
      <c r="FS81">
        <v>-1.4999999999999999E-2</v>
      </c>
      <c r="FT81">
        <v>0</v>
      </c>
      <c r="FU81">
        <v>-0.159</v>
      </c>
      <c r="FV81">
        <v>-3.0000000000000001E-3</v>
      </c>
      <c r="FW81">
        <v>445</v>
      </c>
      <c r="FX81">
        <v>17</v>
      </c>
      <c r="FY81">
        <v>0.09</v>
      </c>
      <c r="FZ81">
        <v>0.03</v>
      </c>
      <c r="GA81">
        <v>427.19966666666699</v>
      </c>
      <c r="GB81">
        <v>-1.75051948051971</v>
      </c>
      <c r="GC81">
        <v>0.17725186098380799</v>
      </c>
      <c r="GD81">
        <v>0</v>
      </c>
      <c r="GE81">
        <v>18.912561904761901</v>
      </c>
      <c r="GF81">
        <v>-1.02545454545544E-2</v>
      </c>
      <c r="GG81">
        <v>1.2407663493931901E-3</v>
      </c>
      <c r="GH81">
        <v>1</v>
      </c>
      <c r="GI81">
        <v>1</v>
      </c>
      <c r="GJ81">
        <v>2</v>
      </c>
      <c r="GK81" t="s">
        <v>468</v>
      </c>
      <c r="GL81">
        <v>2.9298000000000002</v>
      </c>
      <c r="GM81">
        <v>2.6718600000000001</v>
      </c>
      <c r="GN81">
        <v>9.4388200000000005E-2</v>
      </c>
      <c r="GO81">
        <v>9.5977499999999993E-2</v>
      </c>
      <c r="GP81">
        <v>8.6924699999999994E-2</v>
      </c>
      <c r="GQ81">
        <v>7.9296599999999995E-2</v>
      </c>
      <c r="GR81">
        <v>28645.7</v>
      </c>
      <c r="GS81">
        <v>29817.9</v>
      </c>
      <c r="GT81">
        <v>28481.8</v>
      </c>
      <c r="GU81">
        <v>29108.400000000001</v>
      </c>
      <c r="GV81">
        <v>39919.699999999997</v>
      </c>
      <c r="GW81">
        <v>38605.800000000003</v>
      </c>
      <c r="GX81">
        <v>47722.9</v>
      </c>
      <c r="GY81">
        <v>45765</v>
      </c>
      <c r="GZ81">
        <v>1.9369000000000001</v>
      </c>
      <c r="HA81">
        <v>2.69313</v>
      </c>
      <c r="HB81">
        <v>9.0040300000000004E-2</v>
      </c>
      <c r="HC81">
        <v>0</v>
      </c>
      <c r="HD81">
        <v>100</v>
      </c>
      <c r="HE81">
        <v>100</v>
      </c>
      <c r="HF81">
        <v>-0.159</v>
      </c>
      <c r="HG81">
        <v>-3.0000000000000001E-3</v>
      </c>
      <c r="HH81">
        <v>-0.143900000000031</v>
      </c>
      <c r="HI81">
        <v>0</v>
      </c>
      <c r="HJ81">
        <v>0</v>
      </c>
      <c r="HK81">
        <v>0</v>
      </c>
      <c r="HL81">
        <v>-2.8900000000007301E-3</v>
      </c>
      <c r="HM81">
        <v>0</v>
      </c>
      <c r="HN81">
        <v>0</v>
      </c>
      <c r="HO81">
        <v>0</v>
      </c>
      <c r="HP81">
        <v>-1</v>
      </c>
      <c r="HQ81">
        <v>-1</v>
      </c>
      <c r="HR81">
        <v>-1</v>
      </c>
      <c r="HS81">
        <v>-1</v>
      </c>
      <c r="HT81">
        <v>4.7</v>
      </c>
      <c r="HU81">
        <v>4.7</v>
      </c>
      <c r="HV81">
        <v>0.152588</v>
      </c>
      <c r="HW81">
        <v>4.99878</v>
      </c>
      <c r="HX81">
        <v>2.6025399999999999</v>
      </c>
      <c r="HY81">
        <v>2.9370099999999999</v>
      </c>
      <c r="HZ81">
        <v>2.6025399999999999</v>
      </c>
      <c r="IA81">
        <v>2.4389599999999998</v>
      </c>
      <c r="IB81">
        <v>32.465400000000002</v>
      </c>
      <c r="IC81">
        <v>24.14</v>
      </c>
      <c r="ID81">
        <v>2</v>
      </c>
      <c r="IE81">
        <v>475.24599999999998</v>
      </c>
      <c r="IF81">
        <v>1284.52</v>
      </c>
      <c r="IG81">
        <v>21.9999</v>
      </c>
      <c r="IH81">
        <v>27.1905</v>
      </c>
      <c r="II81">
        <v>30</v>
      </c>
      <c r="IJ81">
        <v>27.432400000000001</v>
      </c>
      <c r="IK81">
        <v>27.456199999999999</v>
      </c>
      <c r="IL81">
        <v>-1</v>
      </c>
      <c r="IM81">
        <v>3.8978199999999998</v>
      </c>
      <c r="IN81">
        <v>51.2607</v>
      </c>
      <c r="IO81">
        <v>22</v>
      </c>
      <c r="IP81">
        <v>400</v>
      </c>
      <c r="IQ81">
        <v>16.275500000000001</v>
      </c>
      <c r="IR81">
        <v>101.28</v>
      </c>
      <c r="IS81">
        <v>101.051</v>
      </c>
    </row>
    <row r="82" spans="1:253" x14ac:dyDescent="0.35">
      <c r="A82">
        <v>64</v>
      </c>
      <c r="B82">
        <v>1598384725</v>
      </c>
      <c r="C82">
        <v>20401.9000000954</v>
      </c>
      <c r="D82" t="s">
        <v>641</v>
      </c>
      <c r="E82" t="s">
        <v>642</v>
      </c>
      <c r="F82" t="s">
        <v>386</v>
      </c>
      <c r="I82">
        <v>1598384725</v>
      </c>
      <c r="J82">
        <f t="shared" si="0"/>
        <v>1.7303341943125886E-3</v>
      </c>
      <c r="K82">
        <f t="shared" si="1"/>
        <v>1.7303341943125887</v>
      </c>
      <c r="L82">
        <f t="shared" si="2"/>
        <v>14.752433306117787</v>
      </c>
      <c r="M82">
        <f t="shared" si="3"/>
        <v>419.91399999999999</v>
      </c>
      <c r="N82">
        <f t="shared" si="4"/>
        <v>253.64393099044113</v>
      </c>
      <c r="O82">
        <f t="shared" si="5"/>
        <v>25.516021263439448</v>
      </c>
      <c r="P82">
        <f t="shared" si="6"/>
        <v>42.2424242952602</v>
      </c>
      <c r="Q82">
        <f t="shared" si="7"/>
        <v>0.15116681603725335</v>
      </c>
      <c r="R82">
        <f t="shared" si="8"/>
        <v>2.9436417111728774</v>
      </c>
      <c r="S82">
        <f t="shared" si="9"/>
        <v>0.14698278129469541</v>
      </c>
      <c r="T82">
        <f t="shared" si="10"/>
        <v>9.2230511224228665E-2</v>
      </c>
      <c r="U82">
        <f t="shared" si="11"/>
        <v>77.203065194211248</v>
      </c>
      <c r="V82">
        <f t="shared" si="12"/>
        <v>24.317165934088681</v>
      </c>
      <c r="W82">
        <f t="shared" si="13"/>
        <v>24.317165934088681</v>
      </c>
      <c r="X82">
        <f t="shared" si="14"/>
        <v>3.0525126569453986</v>
      </c>
      <c r="Y82">
        <f t="shared" si="15"/>
        <v>62.177430989346426</v>
      </c>
      <c r="Z82">
        <f t="shared" si="16"/>
        <v>1.8973750925973001</v>
      </c>
      <c r="AA82">
        <f t="shared" si="17"/>
        <v>3.0515495130739625</v>
      </c>
      <c r="AB82">
        <f t="shared" si="18"/>
        <v>1.1551375643480986</v>
      </c>
      <c r="AC82">
        <f t="shared" si="19"/>
        <v>-76.307737969185155</v>
      </c>
      <c r="AD82">
        <f t="shared" si="20"/>
        <v>-0.83569116446876002</v>
      </c>
      <c r="AE82">
        <f t="shared" si="21"/>
        <v>-5.9637644971077798E-2</v>
      </c>
      <c r="AF82">
        <f t="shared" si="22"/>
        <v>-1.5844137423171034E-6</v>
      </c>
      <c r="AG82">
        <f t="shared" si="23"/>
        <v>14.507487456928875</v>
      </c>
      <c r="AH82">
        <f t="shared" si="24"/>
        <v>1.731439040068059</v>
      </c>
      <c r="AI82">
        <f t="shared" si="25"/>
        <v>14.752433306117787</v>
      </c>
      <c r="AJ82">
        <v>445.84986411428599</v>
      </c>
      <c r="AK82">
        <v>428.00691515151499</v>
      </c>
      <c r="AL82">
        <v>-2.9986580086628498E-2</v>
      </c>
      <c r="AM82">
        <v>67.05</v>
      </c>
      <c r="AN82">
        <f t="shared" si="26"/>
        <v>1.7303341943125887</v>
      </c>
      <c r="AO82">
        <v>16.823812809523801</v>
      </c>
      <c r="AP82">
        <v>18.861111515151499</v>
      </c>
      <c r="AQ82">
        <v>3.3740769022777298E-8</v>
      </c>
      <c r="AR82">
        <v>78.430000000000007</v>
      </c>
      <c r="AS82">
        <v>17</v>
      </c>
      <c r="AT82">
        <v>3</v>
      </c>
      <c r="AU82">
        <f t="shared" si="27"/>
        <v>1</v>
      </c>
      <c r="AV82">
        <f t="shared" si="28"/>
        <v>0</v>
      </c>
      <c r="AW82">
        <f t="shared" si="29"/>
        <v>53778.26489275488</v>
      </c>
      <c r="AX82" t="s">
        <v>430</v>
      </c>
      <c r="AY82">
        <v>8242.0300000000007</v>
      </c>
      <c r="AZ82">
        <v>624.05461538461498</v>
      </c>
      <c r="BA82">
        <v>3234.34</v>
      </c>
      <c r="BB82">
        <f t="shared" si="30"/>
        <v>0.80705348992851245</v>
      </c>
      <c r="BC82">
        <v>-2.02953653224708</v>
      </c>
      <c r="BD82" t="s">
        <v>643</v>
      </c>
      <c r="BE82">
        <v>8247.85</v>
      </c>
      <c r="BF82">
        <v>884.14792307692301</v>
      </c>
      <c r="BG82">
        <v>2543.1</v>
      </c>
      <c r="BH82">
        <f t="shared" si="31"/>
        <v>0.65233458256579646</v>
      </c>
      <c r="BI82">
        <v>0.5</v>
      </c>
      <c r="BJ82">
        <f t="shared" si="32"/>
        <v>336.6723075971056</v>
      </c>
      <c r="BK82">
        <f t="shared" si="33"/>
        <v>14.752433306117787</v>
      </c>
      <c r="BL82">
        <f t="shared" si="34"/>
        <v>109.81149461891066</v>
      </c>
      <c r="BM82">
        <f t="shared" si="35"/>
        <v>4.9846599971767748E-2</v>
      </c>
      <c r="BN82">
        <f t="shared" si="36"/>
        <v>0.27180999567457048</v>
      </c>
      <c r="BO82">
        <f t="shared" si="37"/>
        <v>592.95710451882314</v>
      </c>
      <c r="BP82" t="s">
        <v>388</v>
      </c>
      <c r="BQ82">
        <v>0</v>
      </c>
      <c r="BR82">
        <f t="shared" si="38"/>
        <v>592.95710451882314</v>
      </c>
      <c r="BS82">
        <f t="shared" si="39"/>
        <v>0.76683689020533086</v>
      </c>
      <c r="BT82">
        <f t="shared" si="40"/>
        <v>0.85068231705848829</v>
      </c>
      <c r="BU82">
        <f t="shared" si="41"/>
        <v>0.26169625054457618</v>
      </c>
      <c r="BV82">
        <f t="shared" si="42"/>
        <v>0.86446734935117964</v>
      </c>
      <c r="BW82">
        <f t="shared" si="43"/>
        <v>0.26481395638732108</v>
      </c>
      <c r="BX82">
        <f t="shared" si="44"/>
        <v>0.57051327093880311</v>
      </c>
      <c r="BY82">
        <f t="shared" si="45"/>
        <v>0.42948672906119689</v>
      </c>
      <c r="DH82">
        <f t="shared" si="46"/>
        <v>400.09500000000003</v>
      </c>
      <c r="DI82">
        <f t="shared" si="47"/>
        <v>336.6723075971056</v>
      </c>
      <c r="DJ82">
        <f t="shared" si="48"/>
        <v>0.84148091727491114</v>
      </c>
      <c r="DK82">
        <f t="shared" si="49"/>
        <v>0.19296183454982252</v>
      </c>
      <c r="DL82" t="s">
        <v>389</v>
      </c>
      <c r="DM82">
        <v>2</v>
      </c>
      <c r="DN82" t="b">
        <v>1</v>
      </c>
      <c r="DO82">
        <v>1598384725</v>
      </c>
      <c r="DP82">
        <v>419.91399999999999</v>
      </c>
      <c r="DQ82">
        <v>438.19600000000003</v>
      </c>
      <c r="DR82">
        <v>18.861000000000001</v>
      </c>
      <c r="DS82">
        <v>16.822399999999998</v>
      </c>
      <c r="DT82">
        <v>420.04199999999997</v>
      </c>
      <c r="DU82">
        <v>18.864000000000001</v>
      </c>
      <c r="DV82">
        <v>499.98500000000001</v>
      </c>
      <c r="DW82">
        <v>100.498</v>
      </c>
      <c r="DX82">
        <v>9.9799299999999994E-2</v>
      </c>
      <c r="DY82">
        <v>24.311900000000001</v>
      </c>
      <c r="DZ82">
        <v>23.4175</v>
      </c>
      <c r="EA82">
        <v>999.9</v>
      </c>
      <c r="EB82">
        <v>0</v>
      </c>
      <c r="EC82">
        <v>0</v>
      </c>
      <c r="ED82">
        <v>10030.6</v>
      </c>
      <c r="EE82">
        <v>0</v>
      </c>
      <c r="EF82">
        <v>38.4251</v>
      </c>
      <c r="EG82">
        <v>-18.312899999999999</v>
      </c>
      <c r="EH82">
        <v>427.95499999999998</v>
      </c>
      <c r="EI82">
        <v>445.69400000000002</v>
      </c>
      <c r="EJ82">
        <v>2.0388899999999999</v>
      </c>
      <c r="EK82">
        <v>438.19600000000003</v>
      </c>
      <c r="EL82">
        <v>16.822399999999998</v>
      </c>
      <c r="EM82">
        <v>1.8955200000000001</v>
      </c>
      <c r="EN82">
        <v>1.69062</v>
      </c>
      <c r="EO82">
        <v>16.5976</v>
      </c>
      <c r="EP82">
        <v>14.810499999999999</v>
      </c>
      <c r="EQ82">
        <v>400.09500000000003</v>
      </c>
      <c r="ER82">
        <v>0.95000300000000004</v>
      </c>
      <c r="ES82">
        <v>4.9996499999999999E-2</v>
      </c>
      <c r="ET82">
        <v>0</v>
      </c>
      <c r="EU82">
        <v>884.245</v>
      </c>
      <c r="EV82">
        <v>4.9998699999999996</v>
      </c>
      <c r="EW82">
        <v>3837.76</v>
      </c>
      <c r="EX82">
        <v>2943.77</v>
      </c>
      <c r="EY82">
        <v>40.25</v>
      </c>
      <c r="EZ82">
        <v>43.311999999999998</v>
      </c>
      <c r="FA82">
        <v>42.25</v>
      </c>
      <c r="FB82">
        <v>43.625</v>
      </c>
      <c r="FC82">
        <v>42.75</v>
      </c>
      <c r="FD82">
        <v>375.34</v>
      </c>
      <c r="FE82">
        <v>19.75</v>
      </c>
      <c r="FF82">
        <v>0</v>
      </c>
      <c r="FG82">
        <v>299.09999990463302</v>
      </c>
      <c r="FH82">
        <v>0</v>
      </c>
      <c r="FI82">
        <v>884.14792307692301</v>
      </c>
      <c r="FJ82">
        <v>0.235829064083208</v>
      </c>
      <c r="FK82">
        <v>-3.08547012344073</v>
      </c>
      <c r="FL82">
        <v>3836.73653846154</v>
      </c>
      <c r="FM82">
        <v>15</v>
      </c>
      <c r="FN82">
        <v>1598384757</v>
      </c>
      <c r="FO82" t="s">
        <v>644</v>
      </c>
      <c r="FP82">
        <v>1598384757</v>
      </c>
      <c r="FQ82">
        <v>1598384744</v>
      </c>
      <c r="FR82">
        <v>65</v>
      </c>
      <c r="FS82">
        <v>3.1E-2</v>
      </c>
      <c r="FT82">
        <v>0</v>
      </c>
      <c r="FU82">
        <v>-0.128</v>
      </c>
      <c r="FV82">
        <v>-3.0000000000000001E-3</v>
      </c>
      <c r="FW82">
        <v>438</v>
      </c>
      <c r="FX82">
        <v>17</v>
      </c>
      <c r="FY82">
        <v>0.09</v>
      </c>
      <c r="FZ82">
        <v>0.06</v>
      </c>
      <c r="GA82">
        <v>420.19369999999998</v>
      </c>
      <c r="GB82">
        <v>-1.60971428571407</v>
      </c>
      <c r="GC82">
        <v>0.154996483831085</v>
      </c>
      <c r="GD82">
        <v>0</v>
      </c>
      <c r="GE82">
        <v>18.861370000000001</v>
      </c>
      <c r="GF82">
        <v>-1.09172932329021E-3</v>
      </c>
      <c r="GG82">
        <v>4.2320207938972902E-4</v>
      </c>
      <c r="GH82">
        <v>1</v>
      </c>
      <c r="GI82">
        <v>1</v>
      </c>
      <c r="GJ82">
        <v>2</v>
      </c>
      <c r="GK82" t="s">
        <v>468</v>
      </c>
      <c r="GL82">
        <v>2.9297599999999999</v>
      </c>
      <c r="GM82">
        <v>2.6718500000000001</v>
      </c>
      <c r="GN82">
        <v>9.3227599999999994E-2</v>
      </c>
      <c r="GO82">
        <v>9.4781199999999996E-2</v>
      </c>
      <c r="GP82">
        <v>8.6762800000000001E-2</v>
      </c>
      <c r="GQ82">
        <v>7.9108300000000006E-2</v>
      </c>
      <c r="GR82">
        <v>28684.6</v>
      </c>
      <c r="GS82">
        <v>29861.1</v>
      </c>
      <c r="GT82">
        <v>28483.9</v>
      </c>
      <c r="GU82">
        <v>29111.9</v>
      </c>
      <c r="GV82">
        <v>39929.599999999999</v>
      </c>
      <c r="GW82">
        <v>38617.9</v>
      </c>
      <c r="GX82">
        <v>47726.400000000001</v>
      </c>
      <c r="GY82">
        <v>45770</v>
      </c>
      <c r="GZ82">
        <v>1.9372499999999999</v>
      </c>
      <c r="HA82">
        <v>2.69285</v>
      </c>
      <c r="HB82">
        <v>8.8997199999999999E-2</v>
      </c>
      <c r="HC82">
        <v>0</v>
      </c>
      <c r="HD82">
        <v>100</v>
      </c>
      <c r="HE82">
        <v>100</v>
      </c>
      <c r="HF82">
        <v>-0.128</v>
      </c>
      <c r="HG82">
        <v>-3.0000000000000001E-3</v>
      </c>
      <c r="HH82">
        <v>-0.15879999999998501</v>
      </c>
      <c r="HI82">
        <v>0</v>
      </c>
      <c r="HJ82">
        <v>0</v>
      </c>
      <c r="HK82">
        <v>0</v>
      </c>
      <c r="HL82">
        <v>-2.7500000000060302E-3</v>
      </c>
      <c r="HM82">
        <v>0</v>
      </c>
      <c r="HN82">
        <v>0</v>
      </c>
      <c r="HO82">
        <v>0</v>
      </c>
      <c r="HP82">
        <v>-1</v>
      </c>
      <c r="HQ82">
        <v>-1</v>
      </c>
      <c r="HR82">
        <v>-1</v>
      </c>
      <c r="HS82">
        <v>-1</v>
      </c>
      <c r="HT82">
        <v>4.7</v>
      </c>
      <c r="HU82">
        <v>4.7</v>
      </c>
      <c r="HV82">
        <v>0.152588</v>
      </c>
      <c r="HW82">
        <v>4.99878</v>
      </c>
      <c r="HX82">
        <v>2.6025399999999999</v>
      </c>
      <c r="HY82">
        <v>2.9382299999999999</v>
      </c>
      <c r="HZ82">
        <v>2.6025399999999999</v>
      </c>
      <c r="IA82">
        <v>2.4243199999999998</v>
      </c>
      <c r="IB82">
        <v>32.487499999999997</v>
      </c>
      <c r="IC82">
        <v>24.14</v>
      </c>
      <c r="ID82">
        <v>2</v>
      </c>
      <c r="IE82">
        <v>475.18099999999998</v>
      </c>
      <c r="IF82">
        <v>1283.3599999999999</v>
      </c>
      <c r="IG82">
        <v>22.000299999999999</v>
      </c>
      <c r="IH82">
        <v>27.149100000000001</v>
      </c>
      <c r="II82">
        <v>30</v>
      </c>
      <c r="IJ82">
        <v>27.3977</v>
      </c>
      <c r="IK82">
        <v>27.421600000000002</v>
      </c>
      <c r="IL82">
        <v>-1</v>
      </c>
      <c r="IM82">
        <v>3.8978199999999998</v>
      </c>
      <c r="IN82">
        <v>51.2607</v>
      </c>
      <c r="IO82">
        <v>22</v>
      </c>
      <c r="IP82">
        <v>400</v>
      </c>
      <c r="IQ82">
        <v>16.275500000000001</v>
      </c>
      <c r="IR82">
        <v>101.288</v>
      </c>
      <c r="IS82">
        <v>101.062</v>
      </c>
    </row>
    <row r="83" spans="1:253" x14ac:dyDescent="0.35">
      <c r="A83">
        <v>65</v>
      </c>
      <c r="B83">
        <v>1598385025</v>
      </c>
      <c r="C83">
        <v>20701.9000000954</v>
      </c>
      <c r="D83" t="s">
        <v>645</v>
      </c>
      <c r="E83" t="s">
        <v>646</v>
      </c>
      <c r="F83" t="s">
        <v>386</v>
      </c>
      <c r="I83">
        <v>1598385025</v>
      </c>
      <c r="J83">
        <f t="shared" ref="J83:J146" si="50">(K83)/1000</f>
        <v>1.7419907421805957E-3</v>
      </c>
      <c r="K83">
        <f t="shared" ref="K83:K146" si="51">IF(DN83, AN83, AH83)</f>
        <v>1.7419907421805958</v>
      </c>
      <c r="L83">
        <f t="shared" ref="L83:L146" si="52">IF(DN83, AI83, AG83)</f>
        <v>14.724556189826004</v>
      </c>
      <c r="M83">
        <f t="shared" ref="M83:M146" si="53">DP83 - IF(AU83&gt;1, L83*$B$7*100/(AW83*ED83), 0)</f>
        <v>416.06799999999998</v>
      </c>
      <c r="N83">
        <f t="shared" ref="N83:N146" si="54">((T83-J83/2)*M83-L83)/(T83+J83/2)</f>
        <v>251.10436354671</v>
      </c>
      <c r="O83">
        <f t="shared" ref="O83:O146" si="55">N83*(DW83+DX83)/1000</f>
        <v>25.259931337508537</v>
      </c>
      <c r="P83">
        <f t="shared" ref="P83:P146" si="56">(DP83 - IF(AU83&gt;1, L83*$B$7*100/(AW83*ED83), 0))*(DW83+DX83)/1000</f>
        <v>41.854506083800004</v>
      </c>
      <c r="Q83">
        <f t="shared" ref="Q83:Q146" si="57">2/((1/S83-1/R83)+SIGN(S83)*SQRT((1/S83-1/R83)*(1/S83-1/R83) + 4*$C$7/(($C$7+1)*($C$7+1))*(2*1/S83*1/R83-1/R83*1/R83)))</f>
        <v>0.15210506860199816</v>
      </c>
      <c r="R83">
        <f t="shared" ref="R83:R146" si="58">IF(LEFT(DL83,1)&lt;&gt;"0",IF(LEFT(DL83,1)="1",3,DM83),$D$5+$E$5*(ED83*DW83/($K$5*1000))+$F$5*(ED83*DW83/($K$5*1000))*MAX(MIN($B$7,$J$5),$I$5)*MAX(MIN($B$7,$J$5),$I$5)+$G$5*MAX(MIN($B$7,$J$5),$I$5)*(ED83*DW83/($K$5*1000))+$H$5*(ED83*DW83/($K$5*1000))*(ED83*DW83/($K$5*1000)))</f>
        <v>2.934042314590974</v>
      </c>
      <c r="S83">
        <f t="shared" ref="S83:S146" si="59">J83*(1000-(1000*0.61365*EXP(17.502*W83/(240.97+W83))/(DW83+DX83)+DR83)/2)/(1000*0.61365*EXP(17.502*W83/(240.97+W83))/(DW83+DX83)-DR83)</f>
        <v>0.14785627761762304</v>
      </c>
      <c r="T83">
        <f t="shared" ref="T83:T146" si="60">1/(($C$7+1)/(Q83/1.6)+1/(R83/1.37)) + $C$7/(($C$7+1)/(Q83/1.6) + $C$7/(R83/1.37))</f>
        <v>9.27820249314667E-2</v>
      </c>
      <c r="U83">
        <f t="shared" ref="U83:U146" si="61">(DH83*DK83)</f>
        <v>77.200586308865283</v>
      </c>
      <c r="V83">
        <f t="shared" ref="V83:V146" si="62">(DY83+(U83+2*0.95*0.0000000567*(((DY83+$B$9)+273)^4-(DY83+273)^4)-44100*J83)/(1.84*29.3*R83+8*0.95*0.0000000567*(DY83+273)^3))</f>
        <v>24.318234704610934</v>
      </c>
      <c r="W83">
        <f t="shared" ref="W83:W146" si="63">($C$9*DZ83+$D$9*EA83+$E$9*V83)</f>
        <v>24.318234704610934</v>
      </c>
      <c r="X83">
        <f t="shared" ref="X83:X146" si="64">0.61365*EXP(17.502*W83/(240.97+W83))</f>
        <v>3.0527081684308124</v>
      </c>
      <c r="Y83">
        <f t="shared" ref="Y83:Y146" si="65">(Z83/AA83*100)</f>
        <v>62.139549489854637</v>
      </c>
      <c r="Z83">
        <f t="shared" ref="Z83:Z146" si="66">DR83*(DW83+DX83)/1000</f>
        <v>1.8966850861100004</v>
      </c>
      <c r="AA83">
        <f t="shared" ref="AA83:AA146" si="67">0.61365*EXP(17.502*DY83/(240.97+DY83))</f>
        <v>3.0522993836955115</v>
      </c>
      <c r="AB83">
        <f t="shared" ref="AB83:AB146" si="68">(X83-DR83*(DW83+DX83)/1000)</f>
        <v>1.156023082320812</v>
      </c>
      <c r="AC83">
        <f t="shared" ref="AC83:AC146" si="69">(-J83*44100)</f>
        <v>-76.821791730164279</v>
      </c>
      <c r="AD83">
        <f t="shared" ref="AD83:AD146" si="70">2*29.3*R83*0.92*(DY83-W83)</f>
        <v>-0.35348577483681148</v>
      </c>
      <c r="AE83">
        <f t="shared" ref="AE83:AE146" si="71">2*0.95*0.0000000567*(((DY83+$B$9)+273)^4-(W83+273)^4)</f>
        <v>-2.5309089207125154E-2</v>
      </c>
      <c r="AF83">
        <f t="shared" ref="AF83:AF146" si="72">U83+AE83+AC83+AD83</f>
        <v>-2.8534293400328536E-7</v>
      </c>
      <c r="AG83">
        <f t="shared" ref="AG83:AG146" si="73">DV83*AU83*(DQ83-DP83*(1000-AU83*DS83)/(1000-AU83*DR83))/(100*$B$7)</f>
        <v>14.793356534092373</v>
      </c>
      <c r="AH83">
        <f t="shared" ref="AH83:AH146" si="74">1000*DV83*AU83*(DR83-DS83)/(100*$B$7*(1000-AU83*DR83))</f>
        <v>1.7412333462502105</v>
      </c>
      <c r="AI83">
        <f t="shared" ref="AI83:AI146" si="75">(AJ83 - AK83 - DW83*1000/(8.314*(DY83+273.15)) * AM83/DV83 * AL83) * DV83/(100*$B$7) * (1000 - DS83)/1000</f>
        <v>14.724556189826004</v>
      </c>
      <c r="AJ83">
        <v>442.089574437061</v>
      </c>
      <c r="AK83">
        <v>424.12471515151498</v>
      </c>
      <c r="AL83">
        <v>-4.3661325887425301E-4</v>
      </c>
      <c r="AM83">
        <v>67.049151174982498</v>
      </c>
      <c r="AN83">
        <f t="shared" ref="AN83:AN146" si="76">(AP83 - AO83 + DW83*1000/(8.314*(DY83+273.15)) * AR83/DV83 * AQ83) * DV83/(100*$B$7) * 1000/(1000 - AP83)</f>
        <v>1.7419907421805958</v>
      </c>
      <c r="AO83">
        <v>16.804770436190498</v>
      </c>
      <c r="AP83">
        <v>18.855253939393901</v>
      </c>
      <c r="AQ83">
        <v>1.0448672774217499E-6</v>
      </c>
      <c r="AR83">
        <v>78.430000000000007</v>
      </c>
      <c r="AS83">
        <v>17</v>
      </c>
      <c r="AT83">
        <v>3</v>
      </c>
      <c r="AU83">
        <f t="shared" ref="AU83:AU146" si="77">IF(AS83*$H$15&gt;=AW83,1,(AW83/(AW83-AS83*$H$15)))</f>
        <v>1</v>
      </c>
      <c r="AV83">
        <f t="shared" ref="AV83:AV146" si="78">(AU83-1)*100</f>
        <v>0</v>
      </c>
      <c r="AW83">
        <f t="shared" ref="AW83:AW146" si="79">MAX(0,($B$15+$C$15*ED83)/(1+$D$15*ED83)*DW83/(DY83+273)*$E$15)</f>
        <v>53496.439662569377</v>
      </c>
      <c r="AX83" t="s">
        <v>430</v>
      </c>
      <c r="AY83">
        <v>8242.0300000000007</v>
      </c>
      <c r="AZ83">
        <v>624.05461538461498</v>
      </c>
      <c r="BA83">
        <v>3234.34</v>
      </c>
      <c r="BB83">
        <f t="shared" ref="BB83:BB146" si="80">1-AZ83/BA83</f>
        <v>0.80705348992851245</v>
      </c>
      <c r="BC83">
        <v>-2.02953653224708</v>
      </c>
      <c r="BD83" t="s">
        <v>647</v>
      </c>
      <c r="BE83">
        <v>8247.23</v>
      </c>
      <c r="BF83">
        <v>885.42946153846196</v>
      </c>
      <c r="BG83">
        <v>2545.15</v>
      </c>
      <c r="BH83">
        <f t="shared" ref="BH83:BH146" si="81">1-BF83/BG83</f>
        <v>0.65211108911519489</v>
      </c>
      <c r="BI83">
        <v>0.5</v>
      </c>
      <c r="BJ83">
        <f t="shared" ref="BJ83:BJ146" si="82">DI83</f>
        <v>336.6613831544326</v>
      </c>
      <c r="BK83">
        <f t="shared" ref="BK83:BK146" si="83">L83</f>
        <v>14.724556189826004</v>
      </c>
      <c r="BL83">
        <f t="shared" ref="BL83:BL146" si="84">BH83*BI83*BJ83</f>
        <v>109.77031061593249</v>
      </c>
      <c r="BM83">
        <f t="shared" ref="BM83:BM146" si="85">(BK83-BC83)/BJ83</f>
        <v>4.9765412846259474E-2</v>
      </c>
      <c r="BN83">
        <f t="shared" ref="BN83:BN146" si="86">(BA83-BG83)/BG83</f>
        <v>0.27078561184998923</v>
      </c>
      <c r="BO83">
        <f t="shared" ref="BO83:BO146" si="87">AZ83/(BB83+AZ83/BG83)</f>
        <v>593.06848399299975</v>
      </c>
      <c r="BP83" t="s">
        <v>388</v>
      </c>
      <c r="BQ83">
        <v>0</v>
      </c>
      <c r="BR83">
        <f t="shared" ref="BR83:BR146" si="88">IF(BQ83&lt;&gt;0, BQ83, BO83)</f>
        <v>593.06848399299975</v>
      </c>
      <c r="BS83">
        <f t="shared" ref="BS83:BS146" si="89">1-BR83/BG83</f>
        <v>0.76698093079268426</v>
      </c>
      <c r="BT83">
        <f t="shared" ref="BT83:BT146" si="90">(BG83-BF83)/(BG83-BR83)</f>
        <v>0.85023116342831362</v>
      </c>
      <c r="BU83">
        <f t="shared" ref="BU83:BU146" si="91">(BA83-BG83)/(BA83-BR83)</f>
        <v>0.2609311446488084</v>
      </c>
      <c r="BV83">
        <f t="shared" ref="BV83:BV146" si="92">(BG83-BF83)/(BG83-AZ83)</f>
        <v>0.8639448888134329</v>
      </c>
      <c r="BW83">
        <f t="shared" ref="BW83:BW146" si="93">(BA83-BG83)/(BA83-AZ83)</f>
        <v>0.26402860164715258</v>
      </c>
      <c r="BX83">
        <f t="shared" ref="BX83:BX146" si="94">(BT83*BR83/BF83)</f>
        <v>0.56949235262839804</v>
      </c>
      <c r="BY83">
        <f t="shared" ref="BY83:BY146" si="95">(1-BX83)</f>
        <v>0.43050764737160196</v>
      </c>
      <c r="DH83">
        <f t="shared" ref="DH83:DH146" si="96">$B$13*EE83+$C$13*EF83+$F$13*EQ83*(1-ET83)</f>
        <v>400.08199999999999</v>
      </c>
      <c r="DI83">
        <f t="shared" ref="DI83:DI146" si="97">DH83*DJ83</f>
        <v>336.6613831544326</v>
      </c>
      <c r="DJ83">
        <f t="shared" ref="DJ83:DJ146" si="98">($B$13*$D$11+$C$13*$D$11+$F$13*((FD83+EV83)/MAX(FD83+EV83+FE83, 0.1)*$I$11+FE83/MAX(FD83+EV83+FE83, 0.1)*$J$11))/($B$13+$C$13+$F$13)</f>
        <v>0.841480954290452</v>
      </c>
      <c r="DK83">
        <f t="shared" ref="DK83:DK146" si="99">($B$13*$K$11+$C$13*$K$11+$F$13*((FD83+EV83)/MAX(FD83+EV83+FE83, 0.1)*$P$11+FE83/MAX(FD83+EV83+FE83, 0.1)*$Q$11))/($B$13+$C$13+$F$13)</f>
        <v>0.19296190858090412</v>
      </c>
      <c r="DL83" t="s">
        <v>389</v>
      </c>
      <c r="DM83">
        <v>2</v>
      </c>
      <c r="DN83" t="b">
        <v>1</v>
      </c>
      <c r="DO83">
        <v>1598385025</v>
      </c>
      <c r="DP83">
        <v>416.06799999999998</v>
      </c>
      <c r="DQ83">
        <v>434.685</v>
      </c>
      <c r="DR83">
        <v>18.854600000000001</v>
      </c>
      <c r="DS83">
        <v>16.805</v>
      </c>
      <c r="DT83">
        <v>416.25099999999998</v>
      </c>
      <c r="DU83">
        <v>18.857600000000001</v>
      </c>
      <c r="DV83">
        <v>500.11799999999999</v>
      </c>
      <c r="DW83">
        <v>100.495</v>
      </c>
      <c r="DX83">
        <v>0.10034999999999999</v>
      </c>
      <c r="DY83">
        <v>24.315999999999999</v>
      </c>
      <c r="DZ83">
        <v>23.4193</v>
      </c>
      <c r="EA83">
        <v>999.9</v>
      </c>
      <c r="EB83">
        <v>0</v>
      </c>
      <c r="EC83">
        <v>0</v>
      </c>
      <c r="ED83">
        <v>9976.25</v>
      </c>
      <c r="EE83">
        <v>0</v>
      </c>
      <c r="EF83">
        <v>33.491199999999999</v>
      </c>
      <c r="EG83">
        <v>-18.561299999999999</v>
      </c>
      <c r="EH83">
        <v>424.12</v>
      </c>
      <c r="EI83">
        <v>442.11399999999998</v>
      </c>
      <c r="EJ83">
        <v>2.0496699999999999</v>
      </c>
      <c r="EK83">
        <v>434.685</v>
      </c>
      <c r="EL83">
        <v>16.805</v>
      </c>
      <c r="EM83">
        <v>1.8948</v>
      </c>
      <c r="EN83">
        <v>1.68882</v>
      </c>
      <c r="EO83">
        <v>16.5916</v>
      </c>
      <c r="EP83">
        <v>14.794</v>
      </c>
      <c r="EQ83">
        <v>400.08199999999999</v>
      </c>
      <c r="ER83">
        <v>0.95000300000000004</v>
      </c>
      <c r="ES83">
        <v>4.9996499999999999E-2</v>
      </c>
      <c r="ET83">
        <v>0</v>
      </c>
      <c r="EU83">
        <v>885.39499999999998</v>
      </c>
      <c r="EV83">
        <v>4.9998699999999996</v>
      </c>
      <c r="EW83">
        <v>3748.33</v>
      </c>
      <c r="EX83">
        <v>2943.67</v>
      </c>
      <c r="EY83">
        <v>40.25</v>
      </c>
      <c r="EZ83">
        <v>43.311999999999998</v>
      </c>
      <c r="FA83">
        <v>42.186999999999998</v>
      </c>
      <c r="FB83">
        <v>43.625</v>
      </c>
      <c r="FC83">
        <v>42.75</v>
      </c>
      <c r="FD83">
        <v>375.33</v>
      </c>
      <c r="FE83">
        <v>19.75</v>
      </c>
      <c r="FF83">
        <v>0</v>
      </c>
      <c r="FG83">
        <v>299.09999990463302</v>
      </c>
      <c r="FH83">
        <v>0</v>
      </c>
      <c r="FI83">
        <v>885.42946153846196</v>
      </c>
      <c r="FJ83">
        <v>0.263384619593374</v>
      </c>
      <c r="FK83">
        <v>14.477948814642099</v>
      </c>
      <c r="FL83">
        <v>3745.1876923076902</v>
      </c>
      <c r="FM83">
        <v>15</v>
      </c>
      <c r="FN83">
        <v>1598385043</v>
      </c>
      <c r="FO83" t="s">
        <v>648</v>
      </c>
      <c r="FP83">
        <v>1598385043</v>
      </c>
      <c r="FQ83">
        <v>1598385043</v>
      </c>
      <c r="FR83">
        <v>66</v>
      </c>
      <c r="FS83">
        <v>-5.5E-2</v>
      </c>
      <c r="FT83">
        <v>0</v>
      </c>
      <c r="FU83">
        <v>-0.183</v>
      </c>
      <c r="FV83">
        <v>-3.0000000000000001E-3</v>
      </c>
      <c r="FW83">
        <v>435</v>
      </c>
      <c r="FX83">
        <v>17</v>
      </c>
      <c r="FY83">
        <v>0.06</v>
      </c>
      <c r="FZ83">
        <v>0.04</v>
      </c>
      <c r="GA83">
        <v>416.1936</v>
      </c>
      <c r="GB83">
        <v>-0.37073684210525798</v>
      </c>
      <c r="GC83">
        <v>3.7975518429649302E-2</v>
      </c>
      <c r="GD83">
        <v>1</v>
      </c>
      <c r="GE83">
        <v>18.854225</v>
      </c>
      <c r="GF83">
        <v>8.9187969925203798E-3</v>
      </c>
      <c r="GG83">
        <v>9.5544492253625004E-4</v>
      </c>
      <c r="GH83">
        <v>1</v>
      </c>
      <c r="GI83">
        <v>2</v>
      </c>
      <c r="GJ83">
        <v>2</v>
      </c>
      <c r="GK83" t="s">
        <v>391</v>
      </c>
      <c r="GL83">
        <v>2.9301300000000001</v>
      </c>
      <c r="GM83">
        <v>2.6719400000000002</v>
      </c>
      <c r="GN83">
        <v>9.2592400000000005E-2</v>
      </c>
      <c r="GO83">
        <v>9.4212400000000002E-2</v>
      </c>
      <c r="GP83">
        <v>8.6743000000000001E-2</v>
      </c>
      <c r="GQ83">
        <v>7.9049800000000003E-2</v>
      </c>
      <c r="GR83">
        <v>28705.1</v>
      </c>
      <c r="GS83">
        <v>29881.1</v>
      </c>
      <c r="GT83">
        <v>28484.3</v>
      </c>
      <c r="GU83">
        <v>29113</v>
      </c>
      <c r="GV83">
        <v>39931.1</v>
      </c>
      <c r="GW83">
        <v>38621.800000000003</v>
      </c>
      <c r="GX83">
        <v>47727.199999999997</v>
      </c>
      <c r="GY83">
        <v>45771.7</v>
      </c>
      <c r="GZ83">
        <v>1.9375500000000001</v>
      </c>
      <c r="HA83">
        <v>2.6934499999999999</v>
      </c>
      <c r="HB83">
        <v>8.8989700000000005E-2</v>
      </c>
      <c r="HC83">
        <v>0</v>
      </c>
      <c r="HD83">
        <v>100</v>
      </c>
      <c r="HE83">
        <v>100</v>
      </c>
      <c r="HF83">
        <v>-0.183</v>
      </c>
      <c r="HG83">
        <v>-3.0000000000000001E-3</v>
      </c>
      <c r="HH83">
        <v>-0.12799999999998601</v>
      </c>
      <c r="HI83">
        <v>0</v>
      </c>
      <c r="HJ83">
        <v>0</v>
      </c>
      <c r="HK83">
        <v>0</v>
      </c>
      <c r="HL83">
        <v>-2.9454545454541399E-3</v>
      </c>
      <c r="HM83">
        <v>0</v>
      </c>
      <c r="HN83">
        <v>0</v>
      </c>
      <c r="HO83">
        <v>0</v>
      </c>
      <c r="HP83">
        <v>-1</v>
      </c>
      <c r="HQ83">
        <v>-1</v>
      </c>
      <c r="HR83">
        <v>-1</v>
      </c>
      <c r="HS83">
        <v>-1</v>
      </c>
      <c r="HT83">
        <v>4.5</v>
      </c>
      <c r="HU83">
        <v>4.7</v>
      </c>
      <c r="HV83">
        <v>0.152588</v>
      </c>
      <c r="HW83">
        <v>4.99878</v>
      </c>
      <c r="HX83">
        <v>2.6025399999999999</v>
      </c>
      <c r="HY83">
        <v>2.9382299999999999</v>
      </c>
      <c r="HZ83">
        <v>2.6025399999999999</v>
      </c>
      <c r="IA83">
        <v>2.4536099999999998</v>
      </c>
      <c r="IB83">
        <v>32.487499999999997</v>
      </c>
      <c r="IC83">
        <v>24.1313</v>
      </c>
      <c r="ID83">
        <v>2</v>
      </c>
      <c r="IE83">
        <v>475.19299999999998</v>
      </c>
      <c r="IF83">
        <v>1283.68</v>
      </c>
      <c r="IG83">
        <v>21.9999</v>
      </c>
      <c r="IH83">
        <v>27.135300000000001</v>
      </c>
      <c r="II83">
        <v>30.0002</v>
      </c>
      <c r="IJ83">
        <v>27.376300000000001</v>
      </c>
      <c r="IK83">
        <v>27.398499999999999</v>
      </c>
      <c r="IL83">
        <v>-1</v>
      </c>
      <c r="IM83">
        <v>3.8978199999999998</v>
      </c>
      <c r="IN83">
        <v>51.2607</v>
      </c>
      <c r="IO83">
        <v>22</v>
      </c>
      <c r="IP83">
        <v>400</v>
      </c>
      <c r="IQ83">
        <v>16.275500000000001</v>
      </c>
      <c r="IR83">
        <v>101.289</v>
      </c>
      <c r="IS83">
        <v>101.066</v>
      </c>
    </row>
    <row r="84" spans="1:253" x14ac:dyDescent="0.35">
      <c r="A84">
        <v>66</v>
      </c>
      <c r="B84">
        <v>1598385325</v>
      </c>
      <c r="C84">
        <v>21001.9000000954</v>
      </c>
      <c r="D84" t="s">
        <v>649</v>
      </c>
      <c r="E84" t="s">
        <v>650</v>
      </c>
      <c r="F84" t="s">
        <v>386</v>
      </c>
      <c r="I84">
        <v>1598385325</v>
      </c>
      <c r="J84">
        <f t="shared" si="50"/>
        <v>1.7446831937710087E-3</v>
      </c>
      <c r="K84">
        <f t="shared" si="51"/>
        <v>1.7446831937710088</v>
      </c>
      <c r="L84">
        <f t="shared" si="52"/>
        <v>14.762671913813852</v>
      </c>
      <c r="M84">
        <f t="shared" si="53"/>
        <v>415.44400000000002</v>
      </c>
      <c r="N84">
        <f t="shared" si="54"/>
        <v>250.22606252522817</v>
      </c>
      <c r="O84">
        <f t="shared" si="55"/>
        <v>25.17274839591558</v>
      </c>
      <c r="P84">
        <f t="shared" si="56"/>
        <v>41.793677201544</v>
      </c>
      <c r="Q84">
        <f t="shared" si="57"/>
        <v>0.15225007964452247</v>
      </c>
      <c r="R84">
        <f t="shared" si="58"/>
        <v>2.9328094253434052</v>
      </c>
      <c r="S84">
        <f t="shared" si="59"/>
        <v>0.14799157003863986</v>
      </c>
      <c r="T84">
        <f t="shared" si="60"/>
        <v>9.2867420049344535E-2</v>
      </c>
      <c r="U84">
        <f t="shared" si="61"/>
        <v>77.200007423139539</v>
      </c>
      <c r="V84">
        <f t="shared" si="62"/>
        <v>24.315631400439695</v>
      </c>
      <c r="W84">
        <f t="shared" si="63"/>
        <v>24.315631400439695</v>
      </c>
      <c r="X84">
        <f t="shared" si="64"/>
        <v>3.0522319619886673</v>
      </c>
      <c r="Y84">
        <f t="shared" si="65"/>
        <v>62.105014599502184</v>
      </c>
      <c r="Z84">
        <f t="shared" si="66"/>
        <v>1.8954151498686</v>
      </c>
      <c r="AA84">
        <f t="shared" si="67"/>
        <v>3.0519518626500624</v>
      </c>
      <c r="AB84">
        <f t="shared" si="68"/>
        <v>1.1568168121200673</v>
      </c>
      <c r="AC84">
        <f t="shared" si="69"/>
        <v>-76.940528845301486</v>
      </c>
      <c r="AD84">
        <f t="shared" si="70"/>
        <v>-0.2421352698531383</v>
      </c>
      <c r="AE84">
        <f t="shared" si="71"/>
        <v>-1.734344198305458E-2</v>
      </c>
      <c r="AF84">
        <f t="shared" si="72"/>
        <v>-1.3399814416392708E-7</v>
      </c>
      <c r="AG84">
        <f t="shared" si="73"/>
        <v>14.933014111094543</v>
      </c>
      <c r="AH84">
        <f t="shared" si="74"/>
        <v>1.7460561926649538</v>
      </c>
      <c r="AI84">
        <f t="shared" si="75"/>
        <v>14.762671913813852</v>
      </c>
      <c r="AJ84">
        <v>441.43166773305398</v>
      </c>
      <c r="AK84">
        <v>423.40443636363699</v>
      </c>
      <c r="AL84">
        <v>1.4237696493949899E-3</v>
      </c>
      <c r="AM84">
        <v>67.048158557517397</v>
      </c>
      <c r="AN84">
        <f t="shared" si="76"/>
        <v>1.7446831937710088</v>
      </c>
      <c r="AO84">
        <v>16.786500504285701</v>
      </c>
      <c r="AP84">
        <v>18.840925454545498</v>
      </c>
      <c r="AQ84">
        <v>-6.4793735676213102E-6</v>
      </c>
      <c r="AR84">
        <v>78.430000000000007</v>
      </c>
      <c r="AS84">
        <v>17</v>
      </c>
      <c r="AT84">
        <v>3</v>
      </c>
      <c r="AU84">
        <f t="shared" si="77"/>
        <v>1</v>
      </c>
      <c r="AV84">
        <f t="shared" si="78"/>
        <v>0</v>
      </c>
      <c r="AW84">
        <f t="shared" si="79"/>
        <v>53460.839737414062</v>
      </c>
      <c r="AX84" t="s">
        <v>430</v>
      </c>
      <c r="AY84">
        <v>8242.0300000000007</v>
      </c>
      <c r="AZ84">
        <v>624.05461538461498</v>
      </c>
      <c r="BA84">
        <v>3234.34</v>
      </c>
      <c r="BB84">
        <f t="shared" si="80"/>
        <v>0.80705348992851245</v>
      </c>
      <c r="BC84">
        <v>-2.02953653224708</v>
      </c>
      <c r="BD84" t="s">
        <v>651</v>
      </c>
      <c r="BE84">
        <v>8247.27</v>
      </c>
      <c r="BF84">
        <v>886.52892307692298</v>
      </c>
      <c r="BG84">
        <v>2546.3200000000002</v>
      </c>
      <c r="BH84">
        <f t="shared" si="81"/>
        <v>0.65183915490711186</v>
      </c>
      <c r="BI84">
        <v>0.5</v>
      </c>
      <c r="BJ84">
        <f t="shared" si="82"/>
        <v>336.65885871156974</v>
      </c>
      <c r="BK84">
        <f t="shared" si="83"/>
        <v>14.762671913813852</v>
      </c>
      <c r="BL84">
        <f t="shared" si="84"/>
        <v>109.72371297727119</v>
      </c>
      <c r="BM84">
        <f t="shared" si="85"/>
        <v>4.9879003660638993E-2</v>
      </c>
      <c r="BN84">
        <f t="shared" si="86"/>
        <v>0.27020170284960254</v>
      </c>
      <c r="BO84">
        <f t="shared" si="87"/>
        <v>593.1319901293773</v>
      </c>
      <c r="BP84" t="s">
        <v>388</v>
      </c>
      <c r="BQ84">
        <v>0</v>
      </c>
      <c r="BR84">
        <f t="shared" si="88"/>
        <v>593.1319901293773</v>
      </c>
      <c r="BS84">
        <f t="shared" si="89"/>
        <v>0.76706305958034449</v>
      </c>
      <c r="BT84">
        <f t="shared" si="90"/>
        <v>0.84978561640516104</v>
      </c>
      <c r="BU84">
        <f t="shared" si="91"/>
        <v>0.26049443944920569</v>
      </c>
      <c r="BV84">
        <f t="shared" si="92"/>
        <v>0.86345573832157152</v>
      </c>
      <c r="BW84">
        <f t="shared" si="93"/>
        <v>0.26358037479544671</v>
      </c>
      <c r="BX84">
        <f t="shared" si="94"/>
        <v>0.56854888850363916</v>
      </c>
      <c r="BY84">
        <f t="shared" si="95"/>
        <v>0.43145111149636084</v>
      </c>
      <c r="DH84">
        <f t="shared" si="96"/>
        <v>400.07900000000001</v>
      </c>
      <c r="DI84">
        <f t="shared" si="97"/>
        <v>336.65885871156974</v>
      </c>
      <c r="DJ84">
        <f t="shared" si="98"/>
        <v>0.841480954290452</v>
      </c>
      <c r="DK84">
        <f t="shared" si="99"/>
        <v>0.19296190858090412</v>
      </c>
      <c r="DL84" t="s">
        <v>389</v>
      </c>
      <c r="DM84">
        <v>2</v>
      </c>
      <c r="DN84" t="b">
        <v>1</v>
      </c>
      <c r="DO84">
        <v>1598385325</v>
      </c>
      <c r="DP84">
        <v>415.44400000000002</v>
      </c>
      <c r="DQ84">
        <v>434.23599999999999</v>
      </c>
      <c r="DR84">
        <v>18.841100000000001</v>
      </c>
      <c r="DS84">
        <v>16.7851</v>
      </c>
      <c r="DT84">
        <v>415.62799999999999</v>
      </c>
      <c r="DU84">
        <v>18.844100000000001</v>
      </c>
      <c r="DV84">
        <v>499.94900000000001</v>
      </c>
      <c r="DW84">
        <v>100.5</v>
      </c>
      <c r="DX84">
        <v>0.100026</v>
      </c>
      <c r="DY84">
        <v>24.3141</v>
      </c>
      <c r="DZ84">
        <v>23.423100000000002</v>
      </c>
      <c r="EA84">
        <v>999.9</v>
      </c>
      <c r="EB84">
        <v>0</v>
      </c>
      <c r="EC84">
        <v>0</v>
      </c>
      <c r="ED84">
        <v>9968.75</v>
      </c>
      <c r="EE84">
        <v>0</v>
      </c>
      <c r="EF84">
        <v>31.542300000000001</v>
      </c>
      <c r="EG84">
        <v>-18.791399999999999</v>
      </c>
      <c r="EH84">
        <v>423.42200000000003</v>
      </c>
      <c r="EI84">
        <v>441.649</v>
      </c>
      <c r="EJ84">
        <v>2.0558299999999998</v>
      </c>
      <c r="EK84">
        <v>434.23599999999999</v>
      </c>
      <c r="EL84">
        <v>16.7851</v>
      </c>
      <c r="EM84">
        <v>1.89351</v>
      </c>
      <c r="EN84">
        <v>1.6869000000000001</v>
      </c>
      <c r="EO84">
        <v>16.5809</v>
      </c>
      <c r="EP84">
        <v>14.776400000000001</v>
      </c>
      <c r="EQ84">
        <v>400.07900000000001</v>
      </c>
      <c r="ER84">
        <v>0.95000300000000004</v>
      </c>
      <c r="ES84">
        <v>4.9996499999999999E-2</v>
      </c>
      <c r="ET84">
        <v>0</v>
      </c>
      <c r="EU84">
        <v>886.58100000000002</v>
      </c>
      <c r="EV84">
        <v>4.9998699999999996</v>
      </c>
      <c r="EW84">
        <v>3762.8</v>
      </c>
      <c r="EX84">
        <v>2943.64</v>
      </c>
      <c r="EY84">
        <v>40.25</v>
      </c>
      <c r="EZ84">
        <v>43.311999999999998</v>
      </c>
      <c r="FA84">
        <v>42.25</v>
      </c>
      <c r="FB84">
        <v>43.625</v>
      </c>
      <c r="FC84">
        <v>42.75</v>
      </c>
      <c r="FD84">
        <v>375.33</v>
      </c>
      <c r="FE84">
        <v>19.75</v>
      </c>
      <c r="FF84">
        <v>0</v>
      </c>
      <c r="FG84">
        <v>299.09999990463302</v>
      </c>
      <c r="FH84">
        <v>0</v>
      </c>
      <c r="FI84">
        <v>886.52892307692298</v>
      </c>
      <c r="FJ84">
        <v>0.491213675953942</v>
      </c>
      <c r="FK84">
        <v>-21.6365812040797</v>
      </c>
      <c r="FL84">
        <v>3764.1834615384601</v>
      </c>
      <c r="FM84">
        <v>15</v>
      </c>
      <c r="FN84">
        <v>1598385347</v>
      </c>
      <c r="FO84" t="s">
        <v>652</v>
      </c>
      <c r="FP84">
        <v>1598385347</v>
      </c>
      <c r="FQ84">
        <v>1598385344</v>
      </c>
      <c r="FR84">
        <v>67</v>
      </c>
      <c r="FS84">
        <v>-1E-3</v>
      </c>
      <c r="FT84">
        <v>0</v>
      </c>
      <c r="FU84">
        <v>-0.184</v>
      </c>
      <c r="FV84">
        <v>-3.0000000000000001E-3</v>
      </c>
      <c r="FW84">
        <v>435</v>
      </c>
      <c r="FX84">
        <v>17</v>
      </c>
      <c r="FY84">
        <v>0.09</v>
      </c>
      <c r="FZ84">
        <v>0.06</v>
      </c>
      <c r="GA84">
        <v>415.316666666667</v>
      </c>
      <c r="GB84">
        <v>0.55862337662355199</v>
      </c>
      <c r="GC84">
        <v>5.8228886084172399E-2</v>
      </c>
      <c r="GD84">
        <v>1</v>
      </c>
      <c r="GE84">
        <v>18.842195238095201</v>
      </c>
      <c r="GF84">
        <v>3.13246753246565E-3</v>
      </c>
      <c r="GG84">
        <v>6.4547965957891397E-4</v>
      </c>
      <c r="GH84">
        <v>1</v>
      </c>
      <c r="GI84">
        <v>2</v>
      </c>
      <c r="GJ84">
        <v>2</v>
      </c>
      <c r="GK84" t="s">
        <v>391</v>
      </c>
      <c r="GL84">
        <v>2.92971</v>
      </c>
      <c r="GM84">
        <v>2.6715399999999998</v>
      </c>
      <c r="GN84">
        <v>9.2494999999999994E-2</v>
      </c>
      <c r="GO84">
        <v>9.4147099999999997E-2</v>
      </c>
      <c r="GP84">
        <v>8.6704799999999999E-2</v>
      </c>
      <c r="GQ84">
        <v>7.8987199999999994E-2</v>
      </c>
      <c r="GR84">
        <v>28708.799999999999</v>
      </c>
      <c r="GS84">
        <v>29885</v>
      </c>
      <c r="GT84">
        <v>28484.799999999999</v>
      </c>
      <c r="GU84">
        <v>29114.7</v>
      </c>
      <c r="GV84">
        <v>39933.199999999997</v>
      </c>
      <c r="GW84">
        <v>38626.5</v>
      </c>
      <c r="GX84">
        <v>47727.8</v>
      </c>
      <c r="GY84">
        <v>45774.1</v>
      </c>
      <c r="GZ84">
        <v>1.9374</v>
      </c>
      <c r="HA84">
        <v>2.69333</v>
      </c>
      <c r="HB84">
        <v>8.9563400000000001E-2</v>
      </c>
      <c r="HC84">
        <v>0</v>
      </c>
      <c r="HD84">
        <v>100</v>
      </c>
      <c r="HE84">
        <v>100</v>
      </c>
      <c r="HF84">
        <v>-0.184</v>
      </c>
      <c r="HG84">
        <v>-3.0000000000000001E-3</v>
      </c>
      <c r="HH84">
        <v>-0.183199999999999</v>
      </c>
      <c r="HI84">
        <v>0</v>
      </c>
      <c r="HJ84">
        <v>0</v>
      </c>
      <c r="HK84">
        <v>0</v>
      </c>
      <c r="HL84">
        <v>-3.21000000000282E-3</v>
      </c>
      <c r="HM84">
        <v>0</v>
      </c>
      <c r="HN84">
        <v>0</v>
      </c>
      <c r="HO84">
        <v>0</v>
      </c>
      <c r="HP84">
        <v>-1</v>
      </c>
      <c r="HQ84">
        <v>-1</v>
      </c>
      <c r="HR84">
        <v>-1</v>
      </c>
      <c r="HS84">
        <v>-1</v>
      </c>
      <c r="HT84">
        <v>4.7</v>
      </c>
      <c r="HU84">
        <v>4.7</v>
      </c>
      <c r="HV84">
        <v>0.152588</v>
      </c>
      <c r="HW84">
        <v>4.99878</v>
      </c>
      <c r="HX84">
        <v>2.6025399999999999</v>
      </c>
      <c r="HY84">
        <v>2.9382299999999999</v>
      </c>
      <c r="HZ84">
        <v>2.6025399999999999</v>
      </c>
      <c r="IA84">
        <v>2.4328599999999998</v>
      </c>
      <c r="IB84">
        <v>32.465400000000002</v>
      </c>
      <c r="IC84">
        <v>24.14</v>
      </c>
      <c r="ID84">
        <v>2</v>
      </c>
      <c r="IE84">
        <v>474.99700000000001</v>
      </c>
      <c r="IF84">
        <v>1283.2</v>
      </c>
      <c r="IG84">
        <v>21.9999</v>
      </c>
      <c r="IH84">
        <v>27.123999999999999</v>
      </c>
      <c r="II84">
        <v>30.0002</v>
      </c>
      <c r="IJ84">
        <v>27.363</v>
      </c>
      <c r="IK84">
        <v>27.384899999999998</v>
      </c>
      <c r="IL84">
        <v>-1</v>
      </c>
      <c r="IM84">
        <v>3.8978199999999998</v>
      </c>
      <c r="IN84">
        <v>51.2607</v>
      </c>
      <c r="IO84">
        <v>22</v>
      </c>
      <c r="IP84">
        <v>400</v>
      </c>
      <c r="IQ84">
        <v>16.275500000000001</v>
      </c>
      <c r="IR84">
        <v>101.291</v>
      </c>
      <c r="IS84">
        <v>101.071</v>
      </c>
    </row>
    <row r="85" spans="1:253" x14ac:dyDescent="0.35">
      <c r="A85">
        <v>67</v>
      </c>
      <c r="B85">
        <v>1598385924.0999999</v>
      </c>
      <c r="C85">
        <v>21601</v>
      </c>
      <c r="D85" t="s">
        <v>653</v>
      </c>
      <c r="E85" t="s">
        <v>654</v>
      </c>
      <c r="F85" t="s">
        <v>386</v>
      </c>
      <c r="I85">
        <v>1598385924.0999999</v>
      </c>
      <c r="J85">
        <f t="shared" si="50"/>
        <v>1.7560680660824693E-3</v>
      </c>
      <c r="K85">
        <f t="shared" si="51"/>
        <v>1.7560680660824692</v>
      </c>
      <c r="L85">
        <f t="shared" si="52"/>
        <v>14.952906623755702</v>
      </c>
      <c r="M85">
        <f t="shared" si="53"/>
        <v>419.62400000000002</v>
      </c>
      <c r="N85">
        <f t="shared" si="54"/>
        <v>253.22431675757022</v>
      </c>
      <c r="O85">
        <f t="shared" si="55"/>
        <v>25.47256378980245</v>
      </c>
      <c r="P85">
        <f t="shared" si="56"/>
        <v>42.211187474405598</v>
      </c>
      <c r="Q85">
        <f t="shared" si="57"/>
        <v>0.15315471232160932</v>
      </c>
      <c r="R85">
        <f t="shared" si="58"/>
        <v>2.9404841434238467</v>
      </c>
      <c r="S85">
        <f t="shared" si="59"/>
        <v>0.14885712282721777</v>
      </c>
      <c r="T85">
        <f t="shared" si="60"/>
        <v>9.3411778448505567E-2</v>
      </c>
      <c r="U85">
        <f t="shared" si="61"/>
        <v>77.149286313125785</v>
      </c>
      <c r="V85">
        <f t="shared" si="62"/>
        <v>24.293173094762864</v>
      </c>
      <c r="W85">
        <f t="shared" si="63"/>
        <v>24.293173094762864</v>
      </c>
      <c r="X85">
        <f t="shared" si="64"/>
        <v>3.0481264979598688</v>
      </c>
      <c r="Y85">
        <f t="shared" si="65"/>
        <v>62.017343086356981</v>
      </c>
      <c r="Z85">
        <f t="shared" si="66"/>
        <v>1.8905627410049799</v>
      </c>
      <c r="AA85">
        <f t="shared" si="67"/>
        <v>3.0484420114103203</v>
      </c>
      <c r="AB85">
        <f t="shared" si="68"/>
        <v>1.1575637569548889</v>
      </c>
      <c r="AC85">
        <f t="shared" si="69"/>
        <v>-77.442601714236901</v>
      </c>
      <c r="AD85">
        <f t="shared" si="70"/>
        <v>0.27376176472037506</v>
      </c>
      <c r="AE85">
        <f t="shared" si="71"/>
        <v>1.9553466018340186E-2</v>
      </c>
      <c r="AF85">
        <f t="shared" si="72"/>
        <v>-1.7037240362949291E-7</v>
      </c>
      <c r="AG85">
        <f t="shared" si="73"/>
        <v>15.026167729531013</v>
      </c>
      <c r="AH85">
        <f t="shared" si="74"/>
        <v>1.7582415459291676</v>
      </c>
      <c r="AI85">
        <f t="shared" si="75"/>
        <v>14.952906623755702</v>
      </c>
      <c r="AJ85">
        <v>445.85611790689097</v>
      </c>
      <c r="AK85">
        <v>427.60593939393902</v>
      </c>
      <c r="AL85">
        <v>-4.732852081153E-4</v>
      </c>
      <c r="AM85">
        <v>67.049599220517507</v>
      </c>
      <c r="AN85">
        <f t="shared" si="76"/>
        <v>1.7560680660824692</v>
      </c>
      <c r="AO85">
        <v>16.723288101904799</v>
      </c>
      <c r="AP85">
        <v>18.791452727272699</v>
      </c>
      <c r="AQ85">
        <v>-2.9118956161347801E-6</v>
      </c>
      <c r="AR85">
        <v>78.430000000000007</v>
      </c>
      <c r="AS85">
        <v>17</v>
      </c>
      <c r="AT85">
        <v>3</v>
      </c>
      <c r="AU85">
        <f t="shared" si="77"/>
        <v>1</v>
      </c>
      <c r="AV85">
        <f t="shared" si="78"/>
        <v>0</v>
      </c>
      <c r="AW85">
        <f t="shared" si="79"/>
        <v>53688.719700990201</v>
      </c>
      <c r="AX85" t="s">
        <v>430</v>
      </c>
      <c r="AY85">
        <v>8242.0300000000007</v>
      </c>
      <c r="AZ85">
        <v>624.05461538461498</v>
      </c>
      <c r="BA85">
        <v>3234.34</v>
      </c>
      <c r="BB85">
        <f t="shared" si="80"/>
        <v>0.80705348992851245</v>
      </c>
      <c r="BC85">
        <v>-2.02953653224708</v>
      </c>
      <c r="BD85" t="s">
        <v>655</v>
      </c>
      <c r="BE85">
        <v>8247.39</v>
      </c>
      <c r="BF85">
        <v>888.00149999999996</v>
      </c>
      <c r="BG85">
        <v>2548.6799999999998</v>
      </c>
      <c r="BH85">
        <f t="shared" si="81"/>
        <v>0.65158376100569704</v>
      </c>
      <c r="BI85">
        <v>0.5</v>
      </c>
      <c r="BJ85">
        <f t="shared" si="82"/>
        <v>336.43458315656289</v>
      </c>
      <c r="BK85">
        <f t="shared" si="83"/>
        <v>14.952906623755702</v>
      </c>
      <c r="BL85">
        <f t="shared" si="84"/>
        <v>109.60765551276859</v>
      </c>
      <c r="BM85">
        <f t="shared" si="85"/>
        <v>5.0477697615586223E-2</v>
      </c>
      <c r="BN85">
        <f t="shared" si="86"/>
        <v>0.26902553478663477</v>
      </c>
      <c r="BO85">
        <f t="shared" si="87"/>
        <v>593.25995185584691</v>
      </c>
      <c r="BP85" t="s">
        <v>388</v>
      </c>
      <c r="BQ85">
        <v>0</v>
      </c>
      <c r="BR85">
        <f t="shared" si="88"/>
        <v>593.25995185584691</v>
      </c>
      <c r="BS85">
        <f t="shared" si="89"/>
        <v>0.76722854502885929</v>
      </c>
      <c r="BT85">
        <f t="shared" si="90"/>
        <v>0.84926944549643646</v>
      </c>
      <c r="BU85">
        <f t="shared" si="91"/>
        <v>0.25961348671798234</v>
      </c>
      <c r="BV85">
        <f t="shared" si="92"/>
        <v>0.86285804670079636</v>
      </c>
      <c r="BW85">
        <f t="shared" si="93"/>
        <v>0.26267625909457004</v>
      </c>
      <c r="BX85">
        <f t="shared" si="94"/>
        <v>0.56738367035174797</v>
      </c>
      <c r="BY85">
        <f t="shared" si="95"/>
        <v>0.43261632964825203</v>
      </c>
      <c r="DH85">
        <f t="shared" si="96"/>
        <v>399.81200000000001</v>
      </c>
      <c r="DI85">
        <f t="shared" si="97"/>
        <v>336.43458315656289</v>
      </c>
      <c r="DJ85">
        <f t="shared" si="98"/>
        <v>0.84148195440997997</v>
      </c>
      <c r="DK85">
        <f t="shared" si="99"/>
        <v>0.19296390881995984</v>
      </c>
      <c r="DL85" t="s">
        <v>389</v>
      </c>
      <c r="DM85">
        <v>2</v>
      </c>
      <c r="DN85" t="b">
        <v>1</v>
      </c>
      <c r="DO85">
        <v>1598385924.0999999</v>
      </c>
      <c r="DP85">
        <v>419.62400000000002</v>
      </c>
      <c r="DQ85">
        <v>438.54500000000002</v>
      </c>
      <c r="DR85">
        <v>18.7942</v>
      </c>
      <c r="DS85">
        <v>16.723500000000001</v>
      </c>
      <c r="DT85">
        <v>419.76600000000002</v>
      </c>
      <c r="DU85">
        <v>18.796199999999999</v>
      </c>
      <c r="DV85">
        <v>499.88799999999998</v>
      </c>
      <c r="DW85">
        <v>100.49299999999999</v>
      </c>
      <c r="DX85">
        <v>9.9881899999999996E-2</v>
      </c>
      <c r="DY85">
        <v>24.294899999999998</v>
      </c>
      <c r="DZ85">
        <v>23.392399999999999</v>
      </c>
      <c r="EA85">
        <v>999.9</v>
      </c>
      <c r="EB85">
        <v>0</v>
      </c>
      <c r="EC85">
        <v>0</v>
      </c>
      <c r="ED85">
        <v>10013.1</v>
      </c>
      <c r="EE85">
        <v>0</v>
      </c>
      <c r="EF85">
        <v>27.1172</v>
      </c>
      <c r="EG85">
        <v>-18.963200000000001</v>
      </c>
      <c r="EH85">
        <v>427.61799999999999</v>
      </c>
      <c r="EI85">
        <v>446.00400000000002</v>
      </c>
      <c r="EJ85">
        <v>2.0695100000000002</v>
      </c>
      <c r="EK85">
        <v>438.54500000000002</v>
      </c>
      <c r="EL85">
        <v>16.723500000000001</v>
      </c>
      <c r="EM85">
        <v>1.8885700000000001</v>
      </c>
      <c r="EN85">
        <v>1.6806000000000001</v>
      </c>
      <c r="EO85">
        <v>16.5398</v>
      </c>
      <c r="EP85">
        <v>14.718400000000001</v>
      </c>
      <c r="EQ85">
        <v>399.81200000000001</v>
      </c>
      <c r="ER85">
        <v>0.94996599999999998</v>
      </c>
      <c r="ES85">
        <v>5.0034000000000002E-2</v>
      </c>
      <c r="ET85">
        <v>0</v>
      </c>
      <c r="EU85">
        <v>888.05399999999997</v>
      </c>
      <c r="EV85">
        <v>4.9998699999999996</v>
      </c>
      <c r="EW85">
        <v>3721.35</v>
      </c>
      <c r="EX85">
        <v>2941.61</v>
      </c>
      <c r="EY85">
        <v>40.25</v>
      </c>
      <c r="EZ85">
        <v>43.311999999999998</v>
      </c>
      <c r="FA85">
        <v>42.25</v>
      </c>
      <c r="FB85">
        <v>43.625</v>
      </c>
      <c r="FC85">
        <v>42.75</v>
      </c>
      <c r="FD85">
        <v>375.06</v>
      </c>
      <c r="FE85">
        <v>19.75</v>
      </c>
      <c r="FF85">
        <v>0</v>
      </c>
      <c r="FG85">
        <v>598.29999995231606</v>
      </c>
      <c r="FH85">
        <v>0</v>
      </c>
      <c r="FI85">
        <v>888.00149999999996</v>
      </c>
      <c r="FJ85">
        <v>-0.18950427101231901</v>
      </c>
      <c r="FK85">
        <v>-4.02495724896123</v>
      </c>
      <c r="FL85">
        <v>3721.7226923076901</v>
      </c>
      <c r="FM85">
        <v>15</v>
      </c>
      <c r="FN85">
        <v>1598385953.0999999</v>
      </c>
      <c r="FO85" t="s">
        <v>656</v>
      </c>
      <c r="FP85">
        <v>1598385953.0999999</v>
      </c>
      <c r="FQ85">
        <v>1598385947.0999999</v>
      </c>
      <c r="FR85">
        <v>68</v>
      </c>
      <c r="FS85">
        <v>4.2000000000000003E-2</v>
      </c>
      <c r="FT85">
        <v>1E-3</v>
      </c>
      <c r="FU85">
        <v>-0.14199999999999999</v>
      </c>
      <c r="FV85">
        <v>-2E-3</v>
      </c>
      <c r="FW85">
        <v>438</v>
      </c>
      <c r="FX85">
        <v>17</v>
      </c>
      <c r="FY85">
        <v>0.11</v>
      </c>
      <c r="FZ85">
        <v>0.05</v>
      </c>
      <c r="GA85">
        <v>419.54185000000001</v>
      </c>
      <c r="GB85">
        <v>0.42572932330861502</v>
      </c>
      <c r="GC85">
        <v>4.93753734163071E-2</v>
      </c>
      <c r="GD85">
        <v>1</v>
      </c>
      <c r="GE85">
        <v>18.793244999999999</v>
      </c>
      <c r="GF85">
        <v>-2.53984962408538E-3</v>
      </c>
      <c r="GG85">
        <v>8.5233502802572201E-4</v>
      </c>
      <c r="GH85">
        <v>1</v>
      </c>
      <c r="GI85">
        <v>2</v>
      </c>
      <c r="GJ85">
        <v>2</v>
      </c>
      <c r="GK85" t="s">
        <v>391</v>
      </c>
      <c r="GL85">
        <v>2.92963</v>
      </c>
      <c r="GM85">
        <v>2.6718000000000002</v>
      </c>
      <c r="GN85">
        <v>9.3194399999999997E-2</v>
      </c>
      <c r="GO85">
        <v>9.4850599999999993E-2</v>
      </c>
      <c r="GP85">
        <v>8.6547700000000005E-2</v>
      </c>
      <c r="GQ85">
        <v>7.8775999999999999E-2</v>
      </c>
      <c r="GR85">
        <v>28688.9</v>
      </c>
      <c r="GS85">
        <v>29866.5</v>
      </c>
      <c r="GT85">
        <v>28486.9</v>
      </c>
      <c r="GU85">
        <v>29119.1</v>
      </c>
      <c r="GV85">
        <v>39943.800000000003</v>
      </c>
      <c r="GW85">
        <v>38641.300000000003</v>
      </c>
      <c r="GX85">
        <v>47732</v>
      </c>
      <c r="GY85">
        <v>45780.9</v>
      </c>
      <c r="GZ85">
        <v>1.9378</v>
      </c>
      <c r="HA85">
        <v>2.6939199999999999</v>
      </c>
      <c r="HB85">
        <v>8.8233500000000006E-2</v>
      </c>
      <c r="HC85">
        <v>0</v>
      </c>
      <c r="HD85">
        <v>100</v>
      </c>
      <c r="HE85">
        <v>100</v>
      </c>
      <c r="HF85">
        <v>-0.14199999999999999</v>
      </c>
      <c r="HG85">
        <v>-2E-3</v>
      </c>
      <c r="HH85">
        <v>-0.184200000000033</v>
      </c>
      <c r="HI85">
        <v>0</v>
      </c>
      <c r="HJ85">
        <v>0</v>
      </c>
      <c r="HK85">
        <v>0</v>
      </c>
      <c r="HL85">
        <v>-3.1636363636380299E-3</v>
      </c>
      <c r="HM85">
        <v>0</v>
      </c>
      <c r="HN85">
        <v>0</v>
      </c>
      <c r="HO85">
        <v>0</v>
      </c>
      <c r="HP85">
        <v>-1</v>
      </c>
      <c r="HQ85">
        <v>-1</v>
      </c>
      <c r="HR85">
        <v>-1</v>
      </c>
      <c r="HS85">
        <v>-1</v>
      </c>
      <c r="HT85">
        <v>9.6</v>
      </c>
      <c r="HU85">
        <v>9.6999999999999993</v>
      </c>
      <c r="HV85">
        <v>0.152588</v>
      </c>
      <c r="HW85">
        <v>4.99878</v>
      </c>
      <c r="HX85">
        <v>2.6025399999999999</v>
      </c>
      <c r="HY85">
        <v>2.9382299999999999</v>
      </c>
      <c r="HZ85">
        <v>2.6025399999999999</v>
      </c>
      <c r="IA85">
        <v>2.3754900000000001</v>
      </c>
      <c r="IB85">
        <v>32.421199999999999</v>
      </c>
      <c r="IC85">
        <v>24.1313</v>
      </c>
      <c r="ID85">
        <v>2</v>
      </c>
      <c r="IE85">
        <v>474.89</v>
      </c>
      <c r="IF85">
        <v>1283.0999999999999</v>
      </c>
      <c r="IG85">
        <v>22</v>
      </c>
      <c r="IH85">
        <v>27.0733</v>
      </c>
      <c r="II85">
        <v>30.0002</v>
      </c>
      <c r="IJ85">
        <v>27.319099999999999</v>
      </c>
      <c r="IK85">
        <v>27.3432</v>
      </c>
      <c r="IL85">
        <v>-1</v>
      </c>
      <c r="IM85">
        <v>3.8978199999999998</v>
      </c>
      <c r="IN85">
        <v>51.2607</v>
      </c>
      <c r="IO85">
        <v>22</v>
      </c>
      <c r="IP85">
        <v>400</v>
      </c>
      <c r="IQ85">
        <v>16.275500000000001</v>
      </c>
      <c r="IR85">
        <v>101.29900000000001</v>
      </c>
      <c r="IS85">
        <v>101.086</v>
      </c>
    </row>
    <row r="86" spans="1:253" x14ac:dyDescent="0.35">
      <c r="A86">
        <v>68</v>
      </c>
      <c r="B86">
        <v>1598386224.0999999</v>
      </c>
      <c r="C86">
        <v>21901</v>
      </c>
      <c r="D86" t="s">
        <v>657</v>
      </c>
      <c r="E86" t="s">
        <v>658</v>
      </c>
      <c r="F86" t="s">
        <v>386</v>
      </c>
      <c r="I86">
        <v>1598386224.0999999</v>
      </c>
      <c r="J86">
        <f t="shared" si="50"/>
        <v>1.7655541355105235E-3</v>
      </c>
      <c r="K86">
        <f t="shared" si="51"/>
        <v>1.7655541355105235</v>
      </c>
      <c r="L86">
        <f t="shared" si="52"/>
        <v>14.944588606385073</v>
      </c>
      <c r="M86">
        <f t="shared" si="53"/>
        <v>422.79899999999998</v>
      </c>
      <c r="N86">
        <f t="shared" si="54"/>
        <v>256.61868869225214</v>
      </c>
      <c r="O86">
        <f t="shared" si="55"/>
        <v>25.814772292076917</v>
      </c>
      <c r="P86">
        <f t="shared" si="56"/>
        <v>42.531820133360995</v>
      </c>
      <c r="Q86">
        <f t="shared" si="57"/>
        <v>0.15337115550440047</v>
      </c>
      <c r="R86">
        <f t="shared" si="58"/>
        <v>2.9385698131651163</v>
      </c>
      <c r="S86">
        <f t="shared" si="59"/>
        <v>0.14905887199503726</v>
      </c>
      <c r="T86">
        <f t="shared" si="60"/>
        <v>9.3539137332601399E-2</v>
      </c>
      <c r="U86">
        <f t="shared" si="61"/>
        <v>77.202679270542149</v>
      </c>
      <c r="V86">
        <f t="shared" si="62"/>
        <v>24.315622189058431</v>
      </c>
      <c r="W86">
        <f t="shared" si="63"/>
        <v>24.315622189058431</v>
      </c>
      <c r="X86">
        <f t="shared" si="64"/>
        <v>3.0522302771225736</v>
      </c>
      <c r="Y86">
        <f t="shared" si="65"/>
        <v>61.90671038346688</v>
      </c>
      <c r="Z86">
        <f t="shared" si="66"/>
        <v>1.8899745039642</v>
      </c>
      <c r="AA86">
        <f t="shared" si="67"/>
        <v>3.0529396445994101</v>
      </c>
      <c r="AB86">
        <f t="shared" si="68"/>
        <v>1.1622557731583736</v>
      </c>
      <c r="AC86">
        <f t="shared" si="69"/>
        <v>-77.860937376014093</v>
      </c>
      <c r="AD86">
        <f t="shared" si="70"/>
        <v>0.61433900220001358</v>
      </c>
      <c r="AE86">
        <f t="shared" si="71"/>
        <v>4.391824405198691E-2</v>
      </c>
      <c r="AF86">
        <f t="shared" si="72"/>
        <v>-8.5921995041093879E-7</v>
      </c>
      <c r="AG86">
        <f t="shared" si="73"/>
        <v>14.812470321253768</v>
      </c>
      <c r="AH86">
        <f t="shared" si="74"/>
        <v>1.7644339715710839</v>
      </c>
      <c r="AI86">
        <f t="shared" si="75"/>
        <v>14.944588606385073</v>
      </c>
      <c r="AJ86">
        <v>449.00830888830501</v>
      </c>
      <c r="AK86">
        <v>430.950309090909</v>
      </c>
      <c r="AL86">
        <v>-3.2699594919645497E-2</v>
      </c>
      <c r="AM86">
        <v>67.049638846985403</v>
      </c>
      <c r="AN86">
        <f t="shared" si="76"/>
        <v>1.7655541355105235</v>
      </c>
      <c r="AO86">
        <v>16.7109274461905</v>
      </c>
      <c r="AP86">
        <v>18.789523030302998</v>
      </c>
      <c r="AQ86">
        <v>3.06831865451555E-6</v>
      </c>
      <c r="AR86">
        <v>78.430000000000007</v>
      </c>
      <c r="AS86">
        <v>17</v>
      </c>
      <c r="AT86">
        <v>3</v>
      </c>
      <c r="AU86">
        <f t="shared" si="77"/>
        <v>1</v>
      </c>
      <c r="AV86">
        <f t="shared" si="78"/>
        <v>0</v>
      </c>
      <c r="AW86">
        <f t="shared" si="79"/>
        <v>53628.294542841468</v>
      </c>
      <c r="AX86" t="s">
        <v>430</v>
      </c>
      <c r="AY86">
        <v>8242.0300000000007</v>
      </c>
      <c r="AZ86">
        <v>624.05461538461498</v>
      </c>
      <c r="BA86">
        <v>3234.34</v>
      </c>
      <c r="BB86">
        <f t="shared" si="80"/>
        <v>0.80705348992851245</v>
      </c>
      <c r="BC86">
        <v>-2.02953653224708</v>
      </c>
      <c r="BD86" t="s">
        <v>659</v>
      </c>
      <c r="BE86">
        <v>8247.42</v>
      </c>
      <c r="BF86">
        <v>888.41276923076896</v>
      </c>
      <c r="BG86">
        <v>2548.42</v>
      </c>
      <c r="BH86">
        <f t="shared" si="81"/>
        <v>0.65138683214275162</v>
      </c>
      <c r="BI86">
        <v>0.5</v>
      </c>
      <c r="BJ86">
        <f t="shared" si="82"/>
        <v>336.67062463527105</v>
      </c>
      <c r="BK86">
        <f t="shared" si="83"/>
        <v>14.944588606385073</v>
      </c>
      <c r="BL86">
        <f t="shared" si="84"/>
        <v>109.65140582834532</v>
      </c>
      <c r="BM86">
        <f t="shared" si="85"/>
        <v>5.0417600754508692E-2</v>
      </c>
      <c r="BN86">
        <f t="shared" si="86"/>
        <v>0.26915500584676</v>
      </c>
      <c r="BO86">
        <f t="shared" si="87"/>
        <v>593.24586329010197</v>
      </c>
      <c r="BP86" t="s">
        <v>388</v>
      </c>
      <c r="BQ86">
        <v>0</v>
      </c>
      <c r="BR86">
        <f t="shared" si="88"/>
        <v>593.24586329010197</v>
      </c>
      <c r="BS86">
        <f t="shared" si="89"/>
        <v>0.76721032510728138</v>
      </c>
      <c r="BT86">
        <f t="shared" si="90"/>
        <v>0.84903293246433598</v>
      </c>
      <c r="BU86">
        <f t="shared" si="91"/>
        <v>0.25971054589310255</v>
      </c>
      <c r="BV86">
        <f t="shared" si="92"/>
        <v>0.86262580071352191</v>
      </c>
      <c r="BW86">
        <f t="shared" si="93"/>
        <v>0.26277586506161565</v>
      </c>
      <c r="BX86">
        <f t="shared" si="94"/>
        <v>0.56694961219169226</v>
      </c>
      <c r="BY86">
        <f t="shared" si="95"/>
        <v>0.43305038780830774</v>
      </c>
      <c r="DH86">
        <f t="shared" si="96"/>
        <v>400.09300000000002</v>
      </c>
      <c r="DI86">
        <f t="shared" si="97"/>
        <v>336.67062463527105</v>
      </c>
      <c r="DJ86">
        <f t="shared" si="98"/>
        <v>0.84148091727491114</v>
      </c>
      <c r="DK86">
        <f t="shared" si="99"/>
        <v>0.19296183454982252</v>
      </c>
      <c r="DL86" t="s">
        <v>389</v>
      </c>
      <c r="DM86">
        <v>2</v>
      </c>
      <c r="DN86" t="b">
        <v>1</v>
      </c>
      <c r="DO86">
        <v>1598386224.0999999</v>
      </c>
      <c r="DP86">
        <v>422.79899999999998</v>
      </c>
      <c r="DQ86">
        <v>441.46699999999998</v>
      </c>
      <c r="DR86">
        <v>18.787800000000001</v>
      </c>
      <c r="DS86">
        <v>16.7105</v>
      </c>
      <c r="DT86">
        <v>422.96</v>
      </c>
      <c r="DU86">
        <v>18.791799999999999</v>
      </c>
      <c r="DV86">
        <v>500.05799999999999</v>
      </c>
      <c r="DW86">
        <v>100.496</v>
      </c>
      <c r="DX86">
        <v>9.9838999999999997E-2</v>
      </c>
      <c r="DY86">
        <v>24.319500000000001</v>
      </c>
      <c r="DZ86">
        <v>23.423999999999999</v>
      </c>
      <c r="EA86">
        <v>999.9</v>
      </c>
      <c r="EB86">
        <v>0</v>
      </c>
      <c r="EC86">
        <v>0</v>
      </c>
      <c r="ED86">
        <v>10001.9</v>
      </c>
      <c r="EE86">
        <v>0</v>
      </c>
      <c r="EF86">
        <v>27.936900000000001</v>
      </c>
      <c r="EG86">
        <v>-18.6492</v>
      </c>
      <c r="EH86">
        <v>430.91500000000002</v>
      </c>
      <c r="EI86">
        <v>448.97</v>
      </c>
      <c r="EJ86">
        <v>2.0788899999999999</v>
      </c>
      <c r="EK86">
        <v>441.46699999999998</v>
      </c>
      <c r="EL86">
        <v>16.7105</v>
      </c>
      <c r="EM86">
        <v>1.88825</v>
      </c>
      <c r="EN86">
        <v>1.67933</v>
      </c>
      <c r="EO86">
        <v>16.537199999999999</v>
      </c>
      <c r="EP86">
        <v>14.7067</v>
      </c>
      <c r="EQ86">
        <v>400.09300000000002</v>
      </c>
      <c r="ER86">
        <v>0.95000300000000004</v>
      </c>
      <c r="ES86">
        <v>4.9997199999999999E-2</v>
      </c>
      <c r="ET86">
        <v>0</v>
      </c>
      <c r="EU86">
        <v>888.71699999999998</v>
      </c>
      <c r="EV86">
        <v>4.9998699999999996</v>
      </c>
      <c r="EW86">
        <v>3731.93</v>
      </c>
      <c r="EX86">
        <v>2943.74</v>
      </c>
      <c r="EY86">
        <v>40.25</v>
      </c>
      <c r="EZ86">
        <v>43.311999999999998</v>
      </c>
      <c r="FA86">
        <v>42.25</v>
      </c>
      <c r="FB86">
        <v>43.625</v>
      </c>
      <c r="FC86">
        <v>42.75</v>
      </c>
      <c r="FD86">
        <v>375.34</v>
      </c>
      <c r="FE86">
        <v>19.75</v>
      </c>
      <c r="FF86">
        <v>0</v>
      </c>
      <c r="FG86">
        <v>299.10000014305098</v>
      </c>
      <c r="FH86">
        <v>0</v>
      </c>
      <c r="FI86">
        <v>888.41276923076896</v>
      </c>
      <c r="FJ86">
        <v>1.0498461603181899</v>
      </c>
      <c r="FK86">
        <v>6.0529914590838603</v>
      </c>
      <c r="FL86">
        <v>3730.27038461538</v>
      </c>
      <c r="FM86">
        <v>15</v>
      </c>
      <c r="FN86">
        <v>1598386243.0999999</v>
      </c>
      <c r="FO86" t="s">
        <v>660</v>
      </c>
      <c r="FP86">
        <v>1598386242.0999999</v>
      </c>
      <c r="FQ86">
        <v>1598386243.0999999</v>
      </c>
      <c r="FR86">
        <v>69</v>
      </c>
      <c r="FS86">
        <v>-1.9E-2</v>
      </c>
      <c r="FT86">
        <v>-1E-3</v>
      </c>
      <c r="FU86">
        <v>-0.161</v>
      </c>
      <c r="FV86">
        <v>-4.0000000000000001E-3</v>
      </c>
      <c r="FW86">
        <v>442</v>
      </c>
      <c r="FX86">
        <v>17</v>
      </c>
      <c r="FY86">
        <v>0.08</v>
      </c>
      <c r="FZ86">
        <v>0.05</v>
      </c>
      <c r="GA86">
        <v>423.26385714285698</v>
      </c>
      <c r="GB86">
        <v>-2.4882857142859498</v>
      </c>
      <c r="GC86">
        <v>0.25215741223334498</v>
      </c>
      <c r="GD86">
        <v>0</v>
      </c>
      <c r="GE86">
        <v>18.788280952381001</v>
      </c>
      <c r="GF86">
        <v>4.2467532468093497E-3</v>
      </c>
      <c r="GG86">
        <v>6.5072783252163998E-4</v>
      </c>
      <c r="GH86">
        <v>1</v>
      </c>
      <c r="GI86">
        <v>1</v>
      </c>
      <c r="GJ86">
        <v>2</v>
      </c>
      <c r="GK86" t="s">
        <v>468</v>
      </c>
      <c r="GL86">
        <v>2.9300799999999998</v>
      </c>
      <c r="GM86">
        <v>2.6716500000000001</v>
      </c>
      <c r="GN86">
        <v>9.3735100000000002E-2</v>
      </c>
      <c r="GO86">
        <v>9.5329800000000006E-2</v>
      </c>
      <c r="GP86">
        <v>8.6538299999999999E-2</v>
      </c>
      <c r="GQ86">
        <v>7.87355E-2</v>
      </c>
      <c r="GR86">
        <v>28671.7</v>
      </c>
      <c r="GS86">
        <v>29851.4</v>
      </c>
      <c r="GT86">
        <v>28486.799999999999</v>
      </c>
      <c r="GU86">
        <v>29119.9</v>
      </c>
      <c r="GV86">
        <v>39943.9</v>
      </c>
      <c r="GW86">
        <v>38644.1</v>
      </c>
      <c r="GX86">
        <v>47731.6</v>
      </c>
      <c r="GY86">
        <v>45782.2</v>
      </c>
      <c r="GZ86">
        <v>1.9389000000000001</v>
      </c>
      <c r="HA86">
        <v>2.6959200000000001</v>
      </c>
      <c r="HB86">
        <v>8.9183399999999996E-2</v>
      </c>
      <c r="HC86">
        <v>0</v>
      </c>
      <c r="HD86">
        <v>100</v>
      </c>
      <c r="HE86">
        <v>100</v>
      </c>
      <c r="HF86">
        <v>-0.161</v>
      </c>
      <c r="HG86">
        <v>-4.0000000000000001E-3</v>
      </c>
      <c r="HH86">
        <v>-0.142272727272825</v>
      </c>
      <c r="HI86">
        <v>0</v>
      </c>
      <c r="HJ86">
        <v>0</v>
      </c>
      <c r="HK86">
        <v>0</v>
      </c>
      <c r="HL86">
        <v>-2.4363636363595701E-3</v>
      </c>
      <c r="HM86">
        <v>0</v>
      </c>
      <c r="HN86">
        <v>0</v>
      </c>
      <c r="HO86">
        <v>0</v>
      </c>
      <c r="HP86">
        <v>-1</v>
      </c>
      <c r="HQ86">
        <v>-1</v>
      </c>
      <c r="HR86">
        <v>-1</v>
      </c>
      <c r="HS86">
        <v>-1</v>
      </c>
      <c r="HT86">
        <v>4.5</v>
      </c>
      <c r="HU86">
        <v>4.5999999999999996</v>
      </c>
      <c r="HV86">
        <v>0.152588</v>
      </c>
      <c r="HW86">
        <v>4.99878</v>
      </c>
      <c r="HX86">
        <v>2.6025399999999999</v>
      </c>
      <c r="HY86">
        <v>2.9382299999999999</v>
      </c>
      <c r="HZ86">
        <v>2.6025399999999999</v>
      </c>
      <c r="IA86">
        <v>2.4279799999999998</v>
      </c>
      <c r="IB86">
        <v>32.421199999999999</v>
      </c>
      <c r="IC86">
        <v>24.14</v>
      </c>
      <c r="ID86">
        <v>2</v>
      </c>
      <c r="IE86">
        <v>475.44099999999997</v>
      </c>
      <c r="IF86">
        <v>1285.5899999999999</v>
      </c>
      <c r="IG86">
        <v>22.000399999999999</v>
      </c>
      <c r="IH86">
        <v>27.066400000000002</v>
      </c>
      <c r="II86">
        <v>30.0001</v>
      </c>
      <c r="IJ86">
        <v>27.305299999999999</v>
      </c>
      <c r="IK86">
        <v>27.3294</v>
      </c>
      <c r="IL86">
        <v>-1</v>
      </c>
      <c r="IM86">
        <v>3.8978199999999998</v>
      </c>
      <c r="IN86">
        <v>51.2607</v>
      </c>
      <c r="IO86">
        <v>22</v>
      </c>
      <c r="IP86">
        <v>400</v>
      </c>
      <c r="IQ86">
        <v>16.275500000000001</v>
      </c>
      <c r="IR86">
        <v>101.298</v>
      </c>
      <c r="IS86">
        <v>101.089</v>
      </c>
    </row>
    <row r="87" spans="1:253" x14ac:dyDescent="0.35">
      <c r="A87">
        <v>69</v>
      </c>
      <c r="B87">
        <v>1598386524.0999999</v>
      </c>
      <c r="C87">
        <v>22201</v>
      </c>
      <c r="D87" t="s">
        <v>661</v>
      </c>
      <c r="E87" t="s">
        <v>662</v>
      </c>
      <c r="F87" t="s">
        <v>386</v>
      </c>
      <c r="I87">
        <v>1598386524.0999999</v>
      </c>
      <c r="J87">
        <f t="shared" si="50"/>
        <v>1.7547182284311273E-3</v>
      </c>
      <c r="K87">
        <f t="shared" si="51"/>
        <v>1.7547182284311273</v>
      </c>
      <c r="L87">
        <f t="shared" si="52"/>
        <v>14.998884670220924</v>
      </c>
      <c r="M87">
        <f t="shared" si="53"/>
        <v>422.17</v>
      </c>
      <c r="N87">
        <f t="shared" si="54"/>
        <v>254.25507594210961</v>
      </c>
      <c r="O87">
        <f t="shared" si="55"/>
        <v>25.577398305303397</v>
      </c>
      <c r="P87">
        <f t="shared" si="56"/>
        <v>42.469202247150001</v>
      </c>
      <c r="Q87">
        <f t="shared" si="57"/>
        <v>0.15223822059074119</v>
      </c>
      <c r="R87">
        <f t="shared" si="58"/>
        <v>2.9305551442444817</v>
      </c>
      <c r="S87">
        <f t="shared" si="59"/>
        <v>0.14797718780308472</v>
      </c>
      <c r="T87">
        <f t="shared" si="60"/>
        <v>9.2858645311997806E-2</v>
      </c>
      <c r="U87">
        <f t="shared" si="61"/>
        <v>77.20155111840819</v>
      </c>
      <c r="V87">
        <f t="shared" si="62"/>
        <v>24.310827911603891</v>
      </c>
      <c r="W87">
        <f t="shared" si="63"/>
        <v>24.310827911603891</v>
      </c>
      <c r="X87">
        <f t="shared" si="64"/>
        <v>3.0513534597370984</v>
      </c>
      <c r="Y87">
        <f t="shared" si="65"/>
        <v>61.862026096747954</v>
      </c>
      <c r="Z87">
        <f t="shared" si="66"/>
        <v>1.887750356133</v>
      </c>
      <c r="AA87">
        <f t="shared" si="67"/>
        <v>3.0515495130739625</v>
      </c>
      <c r="AB87">
        <f t="shared" si="68"/>
        <v>1.1636031036040984</v>
      </c>
      <c r="AC87">
        <f t="shared" si="69"/>
        <v>-77.383073873812705</v>
      </c>
      <c r="AD87">
        <f t="shared" si="70"/>
        <v>0.1693814852261071</v>
      </c>
      <c r="AE87">
        <f t="shared" si="71"/>
        <v>1.2141204507714642E-2</v>
      </c>
      <c r="AF87">
        <f t="shared" si="72"/>
        <v>-6.567069441021367E-8</v>
      </c>
      <c r="AG87">
        <f t="shared" si="73"/>
        <v>14.953625933330004</v>
      </c>
      <c r="AH87">
        <f t="shared" si="74"/>
        <v>1.7549804423257516</v>
      </c>
      <c r="AI87">
        <f t="shared" si="75"/>
        <v>14.998884670220924</v>
      </c>
      <c r="AJ87">
        <v>448.56521005714302</v>
      </c>
      <c r="AK87">
        <v>430.27846060605998</v>
      </c>
      <c r="AL87">
        <v>-2.9706864564245602E-3</v>
      </c>
      <c r="AM87">
        <v>67.05</v>
      </c>
      <c r="AN87">
        <f t="shared" si="76"/>
        <v>1.7547182284311273</v>
      </c>
      <c r="AO87">
        <v>16.699538207619099</v>
      </c>
      <c r="AP87">
        <v>18.76558</v>
      </c>
      <c r="AQ87">
        <v>-7.9859427166035402E-6</v>
      </c>
      <c r="AR87">
        <v>78.430000000000007</v>
      </c>
      <c r="AS87">
        <v>17</v>
      </c>
      <c r="AT87">
        <v>3</v>
      </c>
      <c r="AU87">
        <f t="shared" si="77"/>
        <v>1</v>
      </c>
      <c r="AV87">
        <f t="shared" si="78"/>
        <v>0</v>
      </c>
      <c r="AW87">
        <f t="shared" si="79"/>
        <v>53395.283021049625</v>
      </c>
      <c r="AX87" t="s">
        <v>430</v>
      </c>
      <c r="AY87">
        <v>8242.0300000000007</v>
      </c>
      <c r="AZ87">
        <v>624.05461538461498</v>
      </c>
      <c r="BA87">
        <v>3234.34</v>
      </c>
      <c r="BB87">
        <f t="shared" si="80"/>
        <v>0.80705348992851245</v>
      </c>
      <c r="BC87">
        <v>-2.02953653224708</v>
      </c>
      <c r="BD87" t="s">
        <v>663</v>
      </c>
      <c r="BE87">
        <v>8247.51</v>
      </c>
      <c r="BF87">
        <v>889.83932000000004</v>
      </c>
      <c r="BG87">
        <v>2549.4299999999998</v>
      </c>
      <c r="BH87">
        <f t="shared" si="81"/>
        <v>0.65096538441926233</v>
      </c>
      <c r="BI87">
        <v>0.5</v>
      </c>
      <c r="BJ87">
        <f t="shared" si="82"/>
        <v>336.66559055920408</v>
      </c>
      <c r="BK87">
        <f t="shared" si="83"/>
        <v>14.998884670220924</v>
      </c>
      <c r="BL87">
        <f t="shared" si="84"/>
        <v>109.57882278955513</v>
      </c>
      <c r="BM87">
        <f t="shared" si="85"/>
        <v>5.0579630588869114E-2</v>
      </c>
      <c r="BN87">
        <f t="shared" si="86"/>
        <v>0.2686522085328879</v>
      </c>
      <c r="BO87">
        <f t="shared" si="87"/>
        <v>593.30057959591466</v>
      </c>
      <c r="BP87" t="s">
        <v>388</v>
      </c>
      <c r="BQ87">
        <v>0</v>
      </c>
      <c r="BR87">
        <f t="shared" si="88"/>
        <v>593.30057959591466</v>
      </c>
      <c r="BS87">
        <f t="shared" si="89"/>
        <v>0.76728108651898086</v>
      </c>
      <c r="BT87">
        <f t="shared" si="90"/>
        <v>0.84840535738027589</v>
      </c>
      <c r="BU87">
        <f t="shared" si="91"/>
        <v>0.25933350131336069</v>
      </c>
      <c r="BV87">
        <f t="shared" si="92"/>
        <v>0.86195694266212997</v>
      </c>
      <c r="BW87">
        <f t="shared" si="93"/>
        <v>0.26238893418963039</v>
      </c>
      <c r="BX87">
        <f t="shared" si="94"/>
        <v>0.56567447510186086</v>
      </c>
      <c r="BY87">
        <f t="shared" si="95"/>
        <v>0.43432552489813914</v>
      </c>
      <c r="DH87">
        <f t="shared" si="96"/>
        <v>400.08699999999999</v>
      </c>
      <c r="DI87">
        <f t="shared" si="97"/>
        <v>336.66559055920408</v>
      </c>
      <c r="DJ87">
        <f t="shared" si="98"/>
        <v>0.841480954290452</v>
      </c>
      <c r="DK87">
        <f t="shared" si="99"/>
        <v>0.19296190858090412</v>
      </c>
      <c r="DL87" t="s">
        <v>389</v>
      </c>
      <c r="DM87">
        <v>2</v>
      </c>
      <c r="DN87" t="b">
        <v>1</v>
      </c>
      <c r="DO87">
        <v>1598386524.0999999</v>
      </c>
      <c r="DP87">
        <v>422.17</v>
      </c>
      <c r="DQ87">
        <v>441.00200000000001</v>
      </c>
      <c r="DR87">
        <v>18.7654</v>
      </c>
      <c r="DS87">
        <v>16.699100000000001</v>
      </c>
      <c r="DT87">
        <v>422.36500000000001</v>
      </c>
      <c r="DU87">
        <v>18.769400000000001</v>
      </c>
      <c r="DV87">
        <v>500.03800000000001</v>
      </c>
      <c r="DW87">
        <v>100.497</v>
      </c>
      <c r="DX87">
        <v>0.100395</v>
      </c>
      <c r="DY87">
        <v>24.311900000000001</v>
      </c>
      <c r="DZ87">
        <v>23.422599999999999</v>
      </c>
      <c r="EA87">
        <v>999.9</v>
      </c>
      <c r="EB87">
        <v>0</v>
      </c>
      <c r="EC87">
        <v>0</v>
      </c>
      <c r="ED87">
        <v>9956.25</v>
      </c>
      <c r="EE87">
        <v>0</v>
      </c>
      <c r="EF87">
        <v>26.021899999999999</v>
      </c>
      <c r="EG87">
        <v>-18.798500000000001</v>
      </c>
      <c r="EH87">
        <v>430.27800000000002</v>
      </c>
      <c r="EI87">
        <v>448.49099999999999</v>
      </c>
      <c r="EJ87">
        <v>2.0665300000000002</v>
      </c>
      <c r="EK87">
        <v>441.00200000000001</v>
      </c>
      <c r="EL87">
        <v>16.699100000000001</v>
      </c>
      <c r="EM87">
        <v>1.8858999999999999</v>
      </c>
      <c r="EN87">
        <v>1.67822</v>
      </c>
      <c r="EO87">
        <v>16.517600000000002</v>
      </c>
      <c r="EP87">
        <v>14.696400000000001</v>
      </c>
      <c r="EQ87">
        <v>400.08699999999999</v>
      </c>
      <c r="ER87">
        <v>0.95000300000000004</v>
      </c>
      <c r="ES87">
        <v>4.9996499999999999E-2</v>
      </c>
      <c r="ET87">
        <v>0</v>
      </c>
      <c r="EU87">
        <v>889.79899999999998</v>
      </c>
      <c r="EV87">
        <v>4.9998699999999996</v>
      </c>
      <c r="EW87">
        <v>3691.74</v>
      </c>
      <c r="EX87">
        <v>2943.7</v>
      </c>
      <c r="EY87">
        <v>40.25</v>
      </c>
      <c r="EZ87">
        <v>43.311999999999998</v>
      </c>
      <c r="FA87">
        <v>42.25</v>
      </c>
      <c r="FB87">
        <v>43.625</v>
      </c>
      <c r="FC87">
        <v>42.75</v>
      </c>
      <c r="FD87">
        <v>375.33</v>
      </c>
      <c r="FE87">
        <v>19.75</v>
      </c>
      <c r="FF87">
        <v>0</v>
      </c>
      <c r="FG87">
        <v>298.90000009536698</v>
      </c>
      <c r="FH87">
        <v>0</v>
      </c>
      <c r="FI87">
        <v>889.83932000000004</v>
      </c>
      <c r="FJ87">
        <v>0.39423076036608601</v>
      </c>
      <c r="FK87">
        <v>-105.454615192845</v>
      </c>
      <c r="FL87">
        <v>3688.7228</v>
      </c>
      <c r="FM87">
        <v>15</v>
      </c>
      <c r="FN87">
        <v>1598386549.0999999</v>
      </c>
      <c r="FO87" t="s">
        <v>664</v>
      </c>
      <c r="FP87">
        <v>1598386549.0999999</v>
      </c>
      <c r="FQ87">
        <v>1598386542.0999999</v>
      </c>
      <c r="FR87">
        <v>70</v>
      </c>
      <c r="FS87">
        <v>-3.4000000000000002E-2</v>
      </c>
      <c r="FT87">
        <v>0</v>
      </c>
      <c r="FU87">
        <v>-0.19500000000000001</v>
      </c>
      <c r="FV87">
        <v>-4.0000000000000001E-3</v>
      </c>
      <c r="FW87">
        <v>441</v>
      </c>
      <c r="FX87">
        <v>17</v>
      </c>
      <c r="FY87">
        <v>0.09</v>
      </c>
      <c r="FZ87">
        <v>0.02</v>
      </c>
      <c r="GA87">
        <v>422.04504761904798</v>
      </c>
      <c r="GB87">
        <v>1.27558441558422</v>
      </c>
      <c r="GC87">
        <v>0.131630607307134</v>
      </c>
      <c r="GD87">
        <v>0</v>
      </c>
      <c r="GE87">
        <v>18.767928571428602</v>
      </c>
      <c r="GF87">
        <v>-3.4363636363602002E-3</v>
      </c>
      <c r="GG87">
        <v>7.2843135908459797E-4</v>
      </c>
      <c r="GH87">
        <v>1</v>
      </c>
      <c r="GI87">
        <v>1</v>
      </c>
      <c r="GJ87">
        <v>2</v>
      </c>
      <c r="GK87" t="s">
        <v>468</v>
      </c>
      <c r="GL87">
        <v>2.9300299999999999</v>
      </c>
      <c r="GM87">
        <v>2.6718000000000002</v>
      </c>
      <c r="GN87">
        <v>9.3636700000000003E-2</v>
      </c>
      <c r="GO87">
        <v>9.5256400000000005E-2</v>
      </c>
      <c r="GP87">
        <v>8.6464399999999997E-2</v>
      </c>
      <c r="GQ87">
        <v>7.8697600000000006E-2</v>
      </c>
      <c r="GR87">
        <v>28674.799999999999</v>
      </c>
      <c r="GS87">
        <v>29854.5</v>
      </c>
      <c r="GT87">
        <v>28486.9</v>
      </c>
      <c r="GU87">
        <v>29120.5</v>
      </c>
      <c r="GV87">
        <v>39947.1</v>
      </c>
      <c r="GW87">
        <v>38646.300000000003</v>
      </c>
      <c r="GX87">
        <v>47731.6</v>
      </c>
      <c r="GY87">
        <v>45782.9</v>
      </c>
      <c r="GZ87">
        <v>1.9388000000000001</v>
      </c>
      <c r="HA87">
        <v>2.6928200000000002</v>
      </c>
      <c r="HB87">
        <v>8.9533600000000005E-2</v>
      </c>
      <c r="HC87">
        <v>0</v>
      </c>
      <c r="HD87">
        <v>100</v>
      </c>
      <c r="HE87">
        <v>100</v>
      </c>
      <c r="HF87">
        <v>-0.19500000000000001</v>
      </c>
      <c r="HG87">
        <v>-4.0000000000000001E-3</v>
      </c>
      <c r="HH87">
        <v>-0.16110000000003299</v>
      </c>
      <c r="HI87">
        <v>0</v>
      </c>
      <c r="HJ87">
        <v>0</v>
      </c>
      <c r="HK87">
        <v>0</v>
      </c>
      <c r="HL87">
        <v>-3.7272727272679202E-3</v>
      </c>
      <c r="HM87">
        <v>0</v>
      </c>
      <c r="HN87">
        <v>0</v>
      </c>
      <c r="HO87">
        <v>0</v>
      </c>
      <c r="HP87">
        <v>-1</v>
      </c>
      <c r="HQ87">
        <v>-1</v>
      </c>
      <c r="HR87">
        <v>-1</v>
      </c>
      <c r="HS87">
        <v>-1</v>
      </c>
      <c r="HT87">
        <v>4.7</v>
      </c>
      <c r="HU87">
        <v>4.7</v>
      </c>
      <c r="HV87">
        <v>0.152588</v>
      </c>
      <c r="HW87">
        <v>4.99878</v>
      </c>
      <c r="HX87">
        <v>2.6025399999999999</v>
      </c>
      <c r="HY87">
        <v>2.9382299999999999</v>
      </c>
      <c r="HZ87">
        <v>2.6025399999999999</v>
      </c>
      <c r="IA87">
        <v>2.4328599999999998</v>
      </c>
      <c r="IB87">
        <v>32.421199999999999</v>
      </c>
      <c r="IC87">
        <v>24.148800000000001</v>
      </c>
      <c r="ID87">
        <v>2</v>
      </c>
      <c r="IE87">
        <v>475.38099999999997</v>
      </c>
      <c r="IF87">
        <v>1281.21</v>
      </c>
      <c r="IG87">
        <v>21.9999</v>
      </c>
      <c r="IH87">
        <v>27.067499999999999</v>
      </c>
      <c r="II87">
        <v>30.0001</v>
      </c>
      <c r="IJ87">
        <v>27.305299999999999</v>
      </c>
      <c r="IK87">
        <v>27.327100000000002</v>
      </c>
      <c r="IL87">
        <v>-1</v>
      </c>
      <c r="IM87">
        <v>3.8978199999999998</v>
      </c>
      <c r="IN87">
        <v>51.2607</v>
      </c>
      <c r="IO87">
        <v>22</v>
      </c>
      <c r="IP87">
        <v>400</v>
      </c>
      <c r="IQ87">
        <v>16.275500000000001</v>
      </c>
      <c r="IR87">
        <v>101.29900000000001</v>
      </c>
      <c r="IS87">
        <v>101.09099999999999</v>
      </c>
    </row>
    <row r="88" spans="1:253" x14ac:dyDescent="0.35">
      <c r="A88">
        <v>70</v>
      </c>
      <c r="B88">
        <v>1598386824.0999999</v>
      </c>
      <c r="C88">
        <v>22501</v>
      </c>
      <c r="D88" t="s">
        <v>665</v>
      </c>
      <c r="E88" t="s">
        <v>666</v>
      </c>
      <c r="F88" t="s">
        <v>386</v>
      </c>
      <c r="I88">
        <v>1598386824.0999999</v>
      </c>
      <c r="J88">
        <f t="shared" si="50"/>
        <v>1.7565689523198257E-3</v>
      </c>
      <c r="K88">
        <f t="shared" si="51"/>
        <v>1.7565689523198256</v>
      </c>
      <c r="L88">
        <f t="shared" si="52"/>
        <v>14.911049802889289</v>
      </c>
      <c r="M88">
        <f t="shared" si="53"/>
        <v>420.87900000000002</v>
      </c>
      <c r="N88">
        <f t="shared" si="54"/>
        <v>253.78296034004183</v>
      </c>
      <c r="O88">
        <f t="shared" si="55"/>
        <v>25.530750919499482</v>
      </c>
      <c r="P88">
        <f t="shared" si="56"/>
        <v>42.340734389142604</v>
      </c>
      <c r="Q88">
        <f t="shared" si="57"/>
        <v>0.15209492537597855</v>
      </c>
      <c r="R88">
        <f t="shared" si="58"/>
        <v>2.9427121647354952</v>
      </c>
      <c r="S88">
        <f t="shared" si="59"/>
        <v>0.1478588333436362</v>
      </c>
      <c r="T88">
        <f t="shared" si="60"/>
        <v>9.2782539675156275E-2</v>
      </c>
      <c r="U88">
        <f t="shared" si="61"/>
        <v>77.146807421334827</v>
      </c>
      <c r="V88">
        <f t="shared" si="62"/>
        <v>24.315129800304781</v>
      </c>
      <c r="W88">
        <f t="shared" si="63"/>
        <v>24.315129800304781</v>
      </c>
      <c r="X88">
        <f t="shared" si="64"/>
        <v>3.0521402148190138</v>
      </c>
      <c r="Y88">
        <f t="shared" si="65"/>
        <v>61.796725067247714</v>
      </c>
      <c r="Z88">
        <f t="shared" si="66"/>
        <v>1.8863340967605799</v>
      </c>
      <c r="AA88">
        <f t="shared" si="67"/>
        <v>3.052482303403385</v>
      </c>
      <c r="AB88">
        <f t="shared" si="68"/>
        <v>1.1658061180584338</v>
      </c>
      <c r="AC88">
        <f t="shared" si="69"/>
        <v>-77.464690797304314</v>
      </c>
      <c r="AD88">
        <f t="shared" si="70"/>
        <v>0.29670250282803856</v>
      </c>
      <c r="AE88">
        <f t="shared" si="71"/>
        <v>2.118067329303391E-2</v>
      </c>
      <c r="AF88">
        <f t="shared" si="72"/>
        <v>-1.9984841692632926E-7</v>
      </c>
      <c r="AG88">
        <f t="shared" si="73"/>
        <v>14.954964474788637</v>
      </c>
      <c r="AH88">
        <f t="shared" si="74"/>
        <v>1.7569392039311509</v>
      </c>
      <c r="AI88">
        <f t="shared" si="75"/>
        <v>14.911049802889289</v>
      </c>
      <c r="AJ88">
        <v>447.15137876028098</v>
      </c>
      <c r="AK88">
        <v>428.94436969697</v>
      </c>
      <c r="AL88">
        <v>1.21678983673513E-3</v>
      </c>
      <c r="AM88">
        <v>67.048409679843104</v>
      </c>
      <c r="AN88">
        <f t="shared" si="76"/>
        <v>1.7565689523198256</v>
      </c>
      <c r="AO88">
        <v>16.682097819523801</v>
      </c>
      <c r="AP88">
        <v>18.7508812121212</v>
      </c>
      <c r="AQ88">
        <v>-3.1104794576673299E-6</v>
      </c>
      <c r="AR88">
        <v>78.430000000000007</v>
      </c>
      <c r="AS88">
        <v>17</v>
      </c>
      <c r="AT88">
        <v>3</v>
      </c>
      <c r="AU88">
        <f t="shared" si="77"/>
        <v>1</v>
      </c>
      <c r="AV88">
        <f t="shared" si="78"/>
        <v>0</v>
      </c>
      <c r="AW88">
        <f t="shared" si="79"/>
        <v>53750.170307205153</v>
      </c>
      <c r="AX88" t="s">
        <v>430</v>
      </c>
      <c r="AY88">
        <v>8242.0300000000007</v>
      </c>
      <c r="AZ88">
        <v>624.05461538461498</v>
      </c>
      <c r="BA88">
        <v>3234.34</v>
      </c>
      <c r="BB88">
        <f t="shared" si="80"/>
        <v>0.80705348992851245</v>
      </c>
      <c r="BC88">
        <v>-2.02953653224708</v>
      </c>
      <c r="BD88" t="s">
        <v>667</v>
      </c>
      <c r="BE88">
        <v>8247.6299999999992</v>
      </c>
      <c r="BF88">
        <v>891.20434615384602</v>
      </c>
      <c r="BG88">
        <v>2550.12</v>
      </c>
      <c r="BH88">
        <f t="shared" si="81"/>
        <v>0.65052454545125482</v>
      </c>
      <c r="BI88">
        <v>0.5</v>
      </c>
      <c r="BJ88">
        <f t="shared" si="82"/>
        <v>336.42365871066744</v>
      </c>
      <c r="BK88">
        <f t="shared" si="83"/>
        <v>14.911049802889289</v>
      </c>
      <c r="BL88">
        <f t="shared" si="84"/>
        <v>109.42592383090251</v>
      </c>
      <c r="BM88">
        <f t="shared" si="85"/>
        <v>5.0354919746312156E-2</v>
      </c>
      <c r="BN88">
        <f t="shared" si="86"/>
        <v>0.26830894232428287</v>
      </c>
      <c r="BO88">
        <f t="shared" si="87"/>
        <v>593.33794092128255</v>
      </c>
      <c r="BP88" t="s">
        <v>388</v>
      </c>
      <c r="BQ88">
        <v>0</v>
      </c>
      <c r="BR88">
        <f t="shared" si="88"/>
        <v>593.33794092128255</v>
      </c>
      <c r="BS88">
        <f t="shared" si="89"/>
        <v>0.7673294037452032</v>
      </c>
      <c r="BT88">
        <f t="shared" si="90"/>
        <v>0.84777742424069269</v>
      </c>
      <c r="BU88">
        <f t="shared" si="91"/>
        <v>0.2590759055442321</v>
      </c>
      <c r="BV88">
        <f t="shared" si="92"/>
        <v>0.86129768339999624</v>
      </c>
      <c r="BW88">
        <f t="shared" si="93"/>
        <v>0.26212459527708587</v>
      </c>
      <c r="BX88">
        <f t="shared" si="94"/>
        <v>0.56442555899709057</v>
      </c>
      <c r="BY88">
        <f t="shared" si="95"/>
        <v>0.43557444100290943</v>
      </c>
      <c r="DH88">
        <f t="shared" si="96"/>
        <v>399.79899999999998</v>
      </c>
      <c r="DI88">
        <f t="shared" si="97"/>
        <v>336.42365871066744</v>
      </c>
      <c r="DJ88">
        <f t="shared" si="98"/>
        <v>0.841481991477386</v>
      </c>
      <c r="DK88">
        <f t="shared" si="99"/>
        <v>0.19296398295477185</v>
      </c>
      <c r="DL88" t="s">
        <v>389</v>
      </c>
      <c r="DM88">
        <v>2</v>
      </c>
      <c r="DN88" t="b">
        <v>1</v>
      </c>
      <c r="DO88">
        <v>1598386824.0999999</v>
      </c>
      <c r="DP88">
        <v>420.87900000000002</v>
      </c>
      <c r="DQ88">
        <v>439.71600000000001</v>
      </c>
      <c r="DR88">
        <v>18.750699999999998</v>
      </c>
      <c r="DS88">
        <v>16.6815</v>
      </c>
      <c r="DT88">
        <v>421.06700000000001</v>
      </c>
      <c r="DU88">
        <v>18.7547</v>
      </c>
      <c r="DV88">
        <v>499.90199999999999</v>
      </c>
      <c r="DW88">
        <v>100.501</v>
      </c>
      <c r="DX88">
        <v>9.9729399999999996E-2</v>
      </c>
      <c r="DY88">
        <v>24.317</v>
      </c>
      <c r="DZ88">
        <v>23.420500000000001</v>
      </c>
      <c r="EA88">
        <v>999.9</v>
      </c>
      <c r="EB88">
        <v>0</v>
      </c>
      <c r="EC88">
        <v>0</v>
      </c>
      <c r="ED88">
        <v>10025</v>
      </c>
      <c r="EE88">
        <v>0</v>
      </c>
      <c r="EF88">
        <v>31.488600000000002</v>
      </c>
      <c r="EG88">
        <v>-18.843699999999998</v>
      </c>
      <c r="EH88">
        <v>428.91399999999999</v>
      </c>
      <c r="EI88">
        <v>447.17500000000001</v>
      </c>
      <c r="EJ88">
        <v>2.0690200000000001</v>
      </c>
      <c r="EK88">
        <v>439.71600000000001</v>
      </c>
      <c r="EL88">
        <v>16.6815</v>
      </c>
      <c r="EM88">
        <v>1.88445</v>
      </c>
      <c r="EN88">
        <v>1.6765099999999999</v>
      </c>
      <c r="EO88">
        <v>16.505400000000002</v>
      </c>
      <c r="EP88">
        <v>14.6806</v>
      </c>
      <c r="EQ88">
        <v>399.79899999999998</v>
      </c>
      <c r="ER88">
        <v>0.94996599999999998</v>
      </c>
      <c r="ES88">
        <v>5.0034000000000002E-2</v>
      </c>
      <c r="ET88">
        <v>0</v>
      </c>
      <c r="EU88">
        <v>891.44200000000001</v>
      </c>
      <c r="EV88">
        <v>4.9998699999999996</v>
      </c>
      <c r="EW88">
        <v>3741.07</v>
      </c>
      <c r="EX88">
        <v>2941.52</v>
      </c>
      <c r="EY88">
        <v>40.25</v>
      </c>
      <c r="EZ88">
        <v>43.25</v>
      </c>
      <c r="FA88">
        <v>42.25</v>
      </c>
      <c r="FB88">
        <v>43.561999999999998</v>
      </c>
      <c r="FC88">
        <v>42.75</v>
      </c>
      <c r="FD88">
        <v>375.05</v>
      </c>
      <c r="FE88">
        <v>19.75</v>
      </c>
      <c r="FF88">
        <v>0</v>
      </c>
      <c r="FG88">
        <v>298.90000009536698</v>
      </c>
      <c r="FH88">
        <v>0</v>
      </c>
      <c r="FI88">
        <v>891.20434615384602</v>
      </c>
      <c r="FJ88">
        <v>1.23723077685855</v>
      </c>
      <c r="FK88">
        <v>5.4902564241638103</v>
      </c>
      <c r="FL88">
        <v>3741.9349999999999</v>
      </c>
      <c r="FM88">
        <v>15</v>
      </c>
      <c r="FN88">
        <v>1598386847.0999999</v>
      </c>
      <c r="FO88" t="s">
        <v>668</v>
      </c>
      <c r="FP88">
        <v>1598386847.0999999</v>
      </c>
      <c r="FQ88">
        <v>1598386842.0999999</v>
      </c>
      <c r="FR88">
        <v>71</v>
      </c>
      <c r="FS88">
        <v>7.0000000000000001E-3</v>
      </c>
      <c r="FT88">
        <v>0</v>
      </c>
      <c r="FU88">
        <v>-0.188</v>
      </c>
      <c r="FV88">
        <v>-4.0000000000000001E-3</v>
      </c>
      <c r="FW88">
        <v>440</v>
      </c>
      <c r="FX88">
        <v>17</v>
      </c>
      <c r="FY88">
        <v>0.08</v>
      </c>
      <c r="FZ88">
        <v>0.02</v>
      </c>
      <c r="GA88">
        <v>420.82795238095201</v>
      </c>
      <c r="GB88">
        <v>0.17267532467541399</v>
      </c>
      <c r="GC88">
        <v>2.3925432156078001E-2</v>
      </c>
      <c r="GD88">
        <v>1</v>
      </c>
      <c r="GE88">
        <v>18.7527095238095</v>
      </c>
      <c r="GF88">
        <v>-8.4935064934993192E-3</v>
      </c>
      <c r="GG88">
        <v>9.9326530379257997E-4</v>
      </c>
      <c r="GH88">
        <v>1</v>
      </c>
      <c r="GI88">
        <v>2</v>
      </c>
      <c r="GJ88">
        <v>2</v>
      </c>
      <c r="GK88" t="s">
        <v>391</v>
      </c>
      <c r="GL88">
        <v>2.9296600000000002</v>
      </c>
      <c r="GM88">
        <v>2.6717399999999998</v>
      </c>
      <c r="GN88">
        <v>9.3421100000000007E-2</v>
      </c>
      <c r="GO88">
        <v>9.5049700000000001E-2</v>
      </c>
      <c r="GP88">
        <v>8.6416900000000005E-2</v>
      </c>
      <c r="GQ88">
        <v>7.8637700000000005E-2</v>
      </c>
      <c r="GR88">
        <v>28680.7</v>
      </c>
      <c r="GS88">
        <v>29860.6</v>
      </c>
      <c r="GT88">
        <v>28486</v>
      </c>
      <c r="GU88">
        <v>29119.8</v>
      </c>
      <c r="GV88">
        <v>39948.300000000003</v>
      </c>
      <c r="GW88">
        <v>38647.800000000003</v>
      </c>
      <c r="GX88">
        <v>47730.5</v>
      </c>
      <c r="GY88">
        <v>45781.7</v>
      </c>
      <c r="GZ88">
        <v>1.9381699999999999</v>
      </c>
      <c r="HA88">
        <v>2.6945000000000001</v>
      </c>
      <c r="HB88">
        <v>8.9511300000000002E-2</v>
      </c>
      <c r="HC88">
        <v>0</v>
      </c>
      <c r="HD88">
        <v>100</v>
      </c>
      <c r="HE88">
        <v>100</v>
      </c>
      <c r="HF88">
        <v>-0.188</v>
      </c>
      <c r="HG88">
        <v>-4.0000000000000001E-3</v>
      </c>
      <c r="HH88">
        <v>-0.19500000000004999</v>
      </c>
      <c r="HI88">
        <v>0</v>
      </c>
      <c r="HJ88">
        <v>0</v>
      </c>
      <c r="HK88">
        <v>0</v>
      </c>
      <c r="HL88">
        <v>-4.1999999999973196E-3</v>
      </c>
      <c r="HM88">
        <v>0</v>
      </c>
      <c r="HN88">
        <v>0</v>
      </c>
      <c r="HO88">
        <v>0</v>
      </c>
      <c r="HP88">
        <v>-1</v>
      </c>
      <c r="HQ88">
        <v>-1</v>
      </c>
      <c r="HR88">
        <v>-1</v>
      </c>
      <c r="HS88">
        <v>-1</v>
      </c>
      <c r="HT88">
        <v>4.5999999999999996</v>
      </c>
      <c r="HU88">
        <v>4.7</v>
      </c>
      <c r="HV88">
        <v>0.152588</v>
      </c>
      <c r="HW88">
        <v>4.99878</v>
      </c>
      <c r="HX88">
        <v>2.6025399999999999</v>
      </c>
      <c r="HY88">
        <v>2.9394499999999999</v>
      </c>
      <c r="HZ88">
        <v>2.6025399999999999</v>
      </c>
      <c r="IA88">
        <v>2.4304199999999998</v>
      </c>
      <c r="IB88">
        <v>32.399099999999997</v>
      </c>
      <c r="IC88">
        <v>24.14</v>
      </c>
      <c r="ID88">
        <v>2</v>
      </c>
      <c r="IE88">
        <v>475.06</v>
      </c>
      <c r="IF88">
        <v>1283.71</v>
      </c>
      <c r="IG88">
        <v>21.999400000000001</v>
      </c>
      <c r="IH88">
        <v>27.080200000000001</v>
      </c>
      <c r="II88">
        <v>30.0001</v>
      </c>
      <c r="IJ88">
        <v>27.312200000000001</v>
      </c>
      <c r="IK88">
        <v>27.334</v>
      </c>
      <c r="IL88">
        <v>-1</v>
      </c>
      <c r="IM88">
        <v>3.8978199999999998</v>
      </c>
      <c r="IN88">
        <v>51.2607</v>
      </c>
      <c r="IO88">
        <v>22</v>
      </c>
      <c r="IP88">
        <v>400</v>
      </c>
      <c r="IQ88">
        <v>16.275500000000001</v>
      </c>
      <c r="IR88">
        <v>101.29600000000001</v>
      </c>
      <c r="IS88">
        <v>101.089</v>
      </c>
    </row>
    <row r="89" spans="1:253" x14ac:dyDescent="0.35">
      <c r="A89">
        <v>71</v>
      </c>
      <c r="B89">
        <v>1598387124.0999999</v>
      </c>
      <c r="C89">
        <v>22801</v>
      </c>
      <c r="D89" t="s">
        <v>669</v>
      </c>
      <c r="E89" t="s">
        <v>670</v>
      </c>
      <c r="F89" t="s">
        <v>386</v>
      </c>
      <c r="I89">
        <v>1598387124.0999999</v>
      </c>
      <c r="J89">
        <f t="shared" si="50"/>
        <v>1.7571826081692918E-3</v>
      </c>
      <c r="K89">
        <f t="shared" si="51"/>
        <v>1.7571826081692918</v>
      </c>
      <c r="L89">
        <f t="shared" si="52"/>
        <v>14.924929090170235</v>
      </c>
      <c r="M89">
        <f t="shared" si="53"/>
        <v>420.90600000000001</v>
      </c>
      <c r="N89">
        <f t="shared" si="54"/>
        <v>253.97650096193439</v>
      </c>
      <c r="O89">
        <f t="shared" si="55"/>
        <v>25.551346769492064</v>
      </c>
      <c r="P89">
        <f t="shared" si="56"/>
        <v>42.345315895866001</v>
      </c>
      <c r="Q89">
        <f t="shared" si="57"/>
        <v>0.15240686015573593</v>
      </c>
      <c r="R89">
        <f t="shared" si="58"/>
        <v>2.9326766414451004</v>
      </c>
      <c r="S89">
        <f t="shared" si="59"/>
        <v>0.1481395205399145</v>
      </c>
      <c r="T89">
        <f t="shared" si="60"/>
        <v>9.2960651509866959E-2</v>
      </c>
      <c r="U89">
        <f t="shared" si="61"/>
        <v>77.197751119463945</v>
      </c>
      <c r="V89">
        <f t="shared" si="62"/>
        <v>24.296764756944821</v>
      </c>
      <c r="W89">
        <f t="shared" si="63"/>
        <v>24.296764756944821</v>
      </c>
      <c r="X89">
        <f t="shared" si="64"/>
        <v>3.0487827430554204</v>
      </c>
      <c r="Y89">
        <f t="shared" si="65"/>
        <v>61.811581884968056</v>
      </c>
      <c r="Z89">
        <f t="shared" si="66"/>
        <v>1.8846968441095999</v>
      </c>
      <c r="AA89">
        <f t="shared" si="67"/>
        <v>3.0490998396013205</v>
      </c>
      <c r="AB89">
        <f t="shared" si="68"/>
        <v>1.1640858989458205</v>
      </c>
      <c r="AC89">
        <f t="shared" si="69"/>
        <v>-77.491753020265762</v>
      </c>
      <c r="AD89">
        <f t="shared" si="70"/>
        <v>0.27435314206215572</v>
      </c>
      <c r="AE89">
        <f t="shared" si="71"/>
        <v>1.9648586714249267E-2</v>
      </c>
      <c r="AF89">
        <f t="shared" si="72"/>
        <v>-1.7202540697480728E-7</v>
      </c>
      <c r="AG89">
        <f t="shared" si="73"/>
        <v>14.898768314770386</v>
      </c>
      <c r="AH89">
        <f t="shared" si="74"/>
        <v>1.7577257120662289</v>
      </c>
      <c r="AI89">
        <f t="shared" si="75"/>
        <v>14.924929090170235</v>
      </c>
      <c r="AJ89">
        <v>447.14526347528403</v>
      </c>
      <c r="AK89">
        <v>428.924933333333</v>
      </c>
      <c r="AL89">
        <v>1.6815245693852E-3</v>
      </c>
      <c r="AM89">
        <v>67.0496001835577</v>
      </c>
      <c r="AN89">
        <f t="shared" si="76"/>
        <v>1.7571826081692918</v>
      </c>
      <c r="AO89">
        <v>16.663081911428598</v>
      </c>
      <c r="AP89">
        <v>18.7319690909091</v>
      </c>
      <c r="AQ89">
        <v>-3.6361042203983802E-6</v>
      </c>
      <c r="AR89">
        <v>78.430000000000007</v>
      </c>
      <c r="AS89">
        <v>17</v>
      </c>
      <c r="AT89">
        <v>3</v>
      </c>
      <c r="AU89">
        <f t="shared" si="77"/>
        <v>1</v>
      </c>
      <c r="AV89">
        <f t="shared" si="78"/>
        <v>0</v>
      </c>
      <c r="AW89">
        <f t="shared" si="79"/>
        <v>53459.869454995976</v>
      </c>
      <c r="AX89" t="s">
        <v>430</v>
      </c>
      <c r="AY89">
        <v>8242.0300000000007</v>
      </c>
      <c r="AZ89">
        <v>624.05461538461498</v>
      </c>
      <c r="BA89">
        <v>3234.34</v>
      </c>
      <c r="BB89">
        <f t="shared" si="80"/>
        <v>0.80705348992851245</v>
      </c>
      <c r="BC89">
        <v>-2.02953653224708</v>
      </c>
      <c r="BD89" t="s">
        <v>671</v>
      </c>
      <c r="BE89">
        <v>8247.7199999999993</v>
      </c>
      <c r="BF89">
        <v>892.56015384615398</v>
      </c>
      <c r="BG89">
        <v>2551.54</v>
      </c>
      <c r="BH89">
        <f t="shared" si="81"/>
        <v>0.65018766946779039</v>
      </c>
      <c r="BI89">
        <v>0.5</v>
      </c>
      <c r="BJ89">
        <f t="shared" si="82"/>
        <v>336.64879055973194</v>
      </c>
      <c r="BK89">
        <f t="shared" si="83"/>
        <v>14.924929090170235</v>
      </c>
      <c r="BL89">
        <f t="shared" si="84"/>
        <v>109.44244628159119</v>
      </c>
      <c r="BM89">
        <f t="shared" si="85"/>
        <v>5.0362472992188177E-2</v>
      </c>
      <c r="BN89">
        <f t="shared" si="86"/>
        <v>0.26760309460169163</v>
      </c>
      <c r="BO89">
        <f t="shared" si="87"/>
        <v>593.41478065046317</v>
      </c>
      <c r="BP89" t="s">
        <v>388</v>
      </c>
      <c r="BQ89">
        <v>0</v>
      </c>
      <c r="BR89">
        <f t="shared" si="88"/>
        <v>593.41478065046317</v>
      </c>
      <c r="BS89">
        <f t="shared" si="89"/>
        <v>0.76742877609190407</v>
      </c>
      <c r="BT89">
        <f t="shared" si="90"/>
        <v>0.84722868065860313</v>
      </c>
      <c r="BU89">
        <f t="shared" si="91"/>
        <v>0.25854575320696688</v>
      </c>
      <c r="BV89">
        <f t="shared" si="92"/>
        <v>0.86069645943638773</v>
      </c>
      <c r="BW89">
        <f t="shared" si="93"/>
        <v>0.26158059345706675</v>
      </c>
      <c r="BX89">
        <f t="shared" si="94"/>
        <v>0.56327634560803408</v>
      </c>
      <c r="BY89">
        <f t="shared" si="95"/>
        <v>0.43672365439196592</v>
      </c>
      <c r="DH89">
        <f t="shared" si="96"/>
        <v>400.06700000000001</v>
      </c>
      <c r="DI89">
        <f t="shared" si="97"/>
        <v>336.64879055973194</v>
      </c>
      <c r="DJ89">
        <f t="shared" si="98"/>
        <v>0.84148102832708505</v>
      </c>
      <c r="DK89">
        <f t="shared" si="99"/>
        <v>0.19296205665417029</v>
      </c>
      <c r="DL89" t="s">
        <v>389</v>
      </c>
      <c r="DM89">
        <v>2</v>
      </c>
      <c r="DN89" t="b">
        <v>1</v>
      </c>
      <c r="DO89">
        <v>1598387124.0999999</v>
      </c>
      <c r="DP89">
        <v>420.90600000000001</v>
      </c>
      <c r="DQ89">
        <v>439.67</v>
      </c>
      <c r="DR89">
        <v>18.733599999999999</v>
      </c>
      <c r="DS89">
        <v>16.664100000000001</v>
      </c>
      <c r="DT89">
        <v>421.072</v>
      </c>
      <c r="DU89">
        <v>18.736599999999999</v>
      </c>
      <c r="DV89">
        <v>500.06200000000001</v>
      </c>
      <c r="DW89">
        <v>100.505</v>
      </c>
      <c r="DX89">
        <v>0.100161</v>
      </c>
      <c r="DY89">
        <v>24.298500000000001</v>
      </c>
      <c r="DZ89">
        <v>23.411100000000001</v>
      </c>
      <c r="EA89">
        <v>999.9</v>
      </c>
      <c r="EB89">
        <v>0</v>
      </c>
      <c r="EC89">
        <v>0</v>
      </c>
      <c r="ED89">
        <v>9967.5</v>
      </c>
      <c r="EE89">
        <v>0</v>
      </c>
      <c r="EF89">
        <v>29.9057</v>
      </c>
      <c r="EG89">
        <v>-18.786000000000001</v>
      </c>
      <c r="EH89">
        <v>428.91899999999998</v>
      </c>
      <c r="EI89">
        <v>447.12099999999998</v>
      </c>
      <c r="EJ89">
        <v>2.0682800000000001</v>
      </c>
      <c r="EK89">
        <v>439.67</v>
      </c>
      <c r="EL89">
        <v>16.664100000000001</v>
      </c>
      <c r="EM89">
        <v>1.88269</v>
      </c>
      <c r="EN89">
        <v>1.67482</v>
      </c>
      <c r="EO89">
        <v>16.4908</v>
      </c>
      <c r="EP89">
        <v>14.664999999999999</v>
      </c>
      <c r="EQ89">
        <v>400.06700000000001</v>
      </c>
      <c r="ER89">
        <v>0.95000300000000004</v>
      </c>
      <c r="ES89">
        <v>4.9996499999999999E-2</v>
      </c>
      <c r="ET89">
        <v>0</v>
      </c>
      <c r="EU89">
        <v>892.68100000000004</v>
      </c>
      <c r="EV89">
        <v>4.9998699999999996</v>
      </c>
      <c r="EW89">
        <v>3743.51</v>
      </c>
      <c r="EX89">
        <v>2943.55</v>
      </c>
      <c r="EY89">
        <v>40.25</v>
      </c>
      <c r="EZ89">
        <v>43.25</v>
      </c>
      <c r="FA89">
        <v>42.186999999999998</v>
      </c>
      <c r="FB89">
        <v>43.625</v>
      </c>
      <c r="FC89">
        <v>42.75</v>
      </c>
      <c r="FD89">
        <v>375.31</v>
      </c>
      <c r="FE89">
        <v>19.75</v>
      </c>
      <c r="FF89">
        <v>0</v>
      </c>
      <c r="FG89">
        <v>298.799999952316</v>
      </c>
      <c r="FH89">
        <v>0</v>
      </c>
      <c r="FI89">
        <v>892.56015384615398</v>
      </c>
      <c r="FJ89">
        <v>0.69572649166795397</v>
      </c>
      <c r="FK89">
        <v>4.1411965860144804</v>
      </c>
      <c r="FL89">
        <v>3742.5373076923102</v>
      </c>
      <c r="FM89">
        <v>15</v>
      </c>
      <c r="FN89">
        <v>1598387147.0999999</v>
      </c>
      <c r="FO89" t="s">
        <v>672</v>
      </c>
      <c r="FP89">
        <v>1598387147.0999999</v>
      </c>
      <c r="FQ89">
        <v>1598387142.0999999</v>
      </c>
      <c r="FR89">
        <v>72</v>
      </c>
      <c r="FS89">
        <v>2.1999999999999999E-2</v>
      </c>
      <c r="FT89">
        <v>1E-3</v>
      </c>
      <c r="FU89">
        <v>-0.16600000000000001</v>
      </c>
      <c r="FV89">
        <v>-3.0000000000000001E-3</v>
      </c>
      <c r="FW89">
        <v>439</v>
      </c>
      <c r="FX89">
        <v>17</v>
      </c>
      <c r="FY89">
        <v>0.16</v>
      </c>
      <c r="FZ89">
        <v>0.03</v>
      </c>
      <c r="GA89">
        <v>420.83628571428602</v>
      </c>
      <c r="GB89">
        <v>0.193012987013023</v>
      </c>
      <c r="GC89">
        <v>2.64559703535301E-2</v>
      </c>
      <c r="GD89">
        <v>1</v>
      </c>
      <c r="GE89">
        <v>18.733519047619101</v>
      </c>
      <c r="GF89">
        <v>-9.8025974025339798E-3</v>
      </c>
      <c r="GG89">
        <v>1.3584371438983001E-3</v>
      </c>
      <c r="GH89">
        <v>1</v>
      </c>
      <c r="GI89">
        <v>2</v>
      </c>
      <c r="GJ89">
        <v>2</v>
      </c>
      <c r="GK89" t="s">
        <v>391</v>
      </c>
      <c r="GL89">
        <v>2.9300899999999999</v>
      </c>
      <c r="GM89">
        <v>2.6716600000000001</v>
      </c>
      <c r="GN89">
        <v>9.3427300000000005E-2</v>
      </c>
      <c r="GO89">
        <v>9.5047400000000004E-2</v>
      </c>
      <c r="GP89">
        <v>8.6361300000000002E-2</v>
      </c>
      <c r="GQ89">
        <v>7.8581499999999999E-2</v>
      </c>
      <c r="GR89">
        <v>28681.4</v>
      </c>
      <c r="GS89">
        <v>29861.7</v>
      </c>
      <c r="GT89">
        <v>28486.799999999999</v>
      </c>
      <c r="GU89">
        <v>29120.799999999999</v>
      </c>
      <c r="GV89">
        <v>39951.800000000003</v>
      </c>
      <c r="GW89">
        <v>38652.1</v>
      </c>
      <c r="GX89">
        <v>47731.8</v>
      </c>
      <c r="GY89">
        <v>45784</v>
      </c>
      <c r="GZ89">
        <v>1.93957</v>
      </c>
      <c r="HA89">
        <v>2.6944499999999998</v>
      </c>
      <c r="HB89">
        <v>9.1470800000000005E-2</v>
      </c>
      <c r="HC89">
        <v>0</v>
      </c>
      <c r="HD89">
        <v>100</v>
      </c>
      <c r="HE89">
        <v>100</v>
      </c>
      <c r="HF89">
        <v>-0.16600000000000001</v>
      </c>
      <c r="HG89">
        <v>-3.0000000000000001E-3</v>
      </c>
      <c r="HH89">
        <v>-0.18818181818187399</v>
      </c>
      <c r="HI89">
        <v>0</v>
      </c>
      <c r="HJ89">
        <v>0</v>
      </c>
      <c r="HK89">
        <v>0</v>
      </c>
      <c r="HL89">
        <v>-4.2799999999978402E-3</v>
      </c>
      <c r="HM89">
        <v>0</v>
      </c>
      <c r="HN89">
        <v>0</v>
      </c>
      <c r="HO89">
        <v>0</v>
      </c>
      <c r="HP89">
        <v>-1</v>
      </c>
      <c r="HQ89">
        <v>-1</v>
      </c>
      <c r="HR89">
        <v>-1</v>
      </c>
      <c r="HS89">
        <v>-1</v>
      </c>
      <c r="HT89">
        <v>4.5999999999999996</v>
      </c>
      <c r="HU89">
        <v>4.7</v>
      </c>
      <c r="HV89">
        <v>0.152588</v>
      </c>
      <c r="HW89">
        <v>4.99878</v>
      </c>
      <c r="HX89">
        <v>2.6025399999999999</v>
      </c>
      <c r="HY89">
        <v>2.9406699999999999</v>
      </c>
      <c r="HZ89">
        <v>2.6025399999999999</v>
      </c>
      <c r="IA89">
        <v>2.4487299999999999</v>
      </c>
      <c r="IB89">
        <v>32.399099999999997</v>
      </c>
      <c r="IC89">
        <v>24.148800000000001</v>
      </c>
      <c r="ID89">
        <v>2</v>
      </c>
      <c r="IE89">
        <v>475.82799999999997</v>
      </c>
      <c r="IF89">
        <v>1283.45</v>
      </c>
      <c r="IG89">
        <v>22.0002</v>
      </c>
      <c r="IH89">
        <v>27.0641</v>
      </c>
      <c r="II89">
        <v>30.0001</v>
      </c>
      <c r="IJ89">
        <v>27.303000000000001</v>
      </c>
      <c r="IK89">
        <v>27.326000000000001</v>
      </c>
      <c r="IL89">
        <v>-1</v>
      </c>
      <c r="IM89">
        <v>3.8978199999999998</v>
      </c>
      <c r="IN89">
        <v>51.2607</v>
      </c>
      <c r="IO89">
        <v>22</v>
      </c>
      <c r="IP89">
        <v>400</v>
      </c>
      <c r="IQ89">
        <v>16.275500000000001</v>
      </c>
      <c r="IR89">
        <v>101.29900000000001</v>
      </c>
      <c r="IS89">
        <v>101.093</v>
      </c>
    </row>
    <row r="90" spans="1:253" x14ac:dyDescent="0.35">
      <c r="A90">
        <v>72</v>
      </c>
      <c r="B90">
        <v>1598387424.0999999</v>
      </c>
      <c r="C90">
        <v>23101</v>
      </c>
      <c r="D90" t="s">
        <v>673</v>
      </c>
      <c r="E90" t="s">
        <v>674</v>
      </c>
      <c r="F90" t="s">
        <v>386</v>
      </c>
      <c r="I90">
        <v>1598387424.0999999</v>
      </c>
      <c r="J90">
        <f t="shared" si="50"/>
        <v>1.7534551772290844E-3</v>
      </c>
      <c r="K90">
        <f t="shared" si="51"/>
        <v>1.7534551772290843</v>
      </c>
      <c r="L90">
        <f t="shared" si="52"/>
        <v>14.91769976110041</v>
      </c>
      <c r="M90">
        <f t="shared" si="53"/>
        <v>419.78899999999999</v>
      </c>
      <c r="N90">
        <f t="shared" si="54"/>
        <v>252.39744613478322</v>
      </c>
      <c r="O90">
        <f t="shared" si="55"/>
        <v>25.392690752063931</v>
      </c>
      <c r="P90">
        <f t="shared" si="56"/>
        <v>42.2332809676126</v>
      </c>
      <c r="Q90">
        <f t="shared" si="57"/>
        <v>0.15186386652227254</v>
      </c>
      <c r="R90">
        <f t="shared" si="58"/>
        <v>2.9351142768857494</v>
      </c>
      <c r="S90">
        <f t="shared" si="59"/>
        <v>0.14762983841531255</v>
      </c>
      <c r="T90">
        <f t="shared" si="60"/>
        <v>9.2639227040127392E-2</v>
      </c>
      <c r="U90">
        <f t="shared" si="61"/>
        <v>77.144165205993247</v>
      </c>
      <c r="V90">
        <f t="shared" si="62"/>
        <v>24.294619514454581</v>
      </c>
      <c r="W90">
        <f t="shared" si="63"/>
        <v>24.294619514454581</v>
      </c>
      <c r="X90">
        <f t="shared" si="64"/>
        <v>3.0483907634820149</v>
      </c>
      <c r="Y90">
        <f t="shared" si="65"/>
        <v>61.757773504411531</v>
      </c>
      <c r="Z90">
        <f t="shared" si="66"/>
        <v>1.8827401862075999</v>
      </c>
      <c r="AA90">
        <f t="shared" si="67"/>
        <v>3.048588184729669</v>
      </c>
      <c r="AB90">
        <f t="shared" si="68"/>
        <v>1.165650577274415</v>
      </c>
      <c r="AC90">
        <f t="shared" si="69"/>
        <v>-77.327373315802618</v>
      </c>
      <c r="AD90">
        <f t="shared" si="70"/>
        <v>0.17097374304527518</v>
      </c>
      <c r="AE90">
        <f t="shared" si="71"/>
        <v>1.223430006833533E-2</v>
      </c>
      <c r="AF90">
        <f t="shared" si="72"/>
        <v>-6.6695767075852785E-8</v>
      </c>
      <c r="AG90">
        <f t="shared" si="73"/>
        <v>14.92720287876017</v>
      </c>
      <c r="AH90">
        <f t="shared" si="74"/>
        <v>1.7534680388795907</v>
      </c>
      <c r="AI90">
        <f t="shared" si="75"/>
        <v>14.91769976110041</v>
      </c>
      <c r="AJ90">
        <v>445.982024761905</v>
      </c>
      <c r="AK90">
        <v>427.78895757575702</v>
      </c>
      <c r="AL90">
        <v>-2.25262145263364E-3</v>
      </c>
      <c r="AM90">
        <v>67.05</v>
      </c>
      <c r="AN90">
        <f t="shared" si="76"/>
        <v>1.7534551772290843</v>
      </c>
      <c r="AO90">
        <v>16.648715360000001</v>
      </c>
      <c r="AP90">
        <v>18.713612121212101</v>
      </c>
      <c r="AQ90">
        <v>-1.7396436273096401E-6</v>
      </c>
      <c r="AR90">
        <v>78.430000000000007</v>
      </c>
      <c r="AS90">
        <v>17</v>
      </c>
      <c r="AT90">
        <v>3</v>
      </c>
      <c r="AU90">
        <f t="shared" si="77"/>
        <v>1</v>
      </c>
      <c r="AV90">
        <f t="shared" si="78"/>
        <v>0</v>
      </c>
      <c r="AW90">
        <f t="shared" si="79"/>
        <v>53531.682611759672</v>
      </c>
      <c r="AX90" t="s">
        <v>430</v>
      </c>
      <c r="AY90">
        <v>8242.0300000000007</v>
      </c>
      <c r="AZ90">
        <v>624.05461538461498</v>
      </c>
      <c r="BA90">
        <v>3234.34</v>
      </c>
      <c r="BB90">
        <f t="shared" si="80"/>
        <v>0.80705348992851245</v>
      </c>
      <c r="BC90">
        <v>-2.02953653224708</v>
      </c>
      <c r="BD90" t="s">
        <v>675</v>
      </c>
      <c r="BE90">
        <v>8247.73</v>
      </c>
      <c r="BF90">
        <v>894.00880769230798</v>
      </c>
      <c r="BG90">
        <v>2552.5700000000002</v>
      </c>
      <c r="BH90">
        <f t="shared" si="81"/>
        <v>0.64976129638274061</v>
      </c>
      <c r="BI90">
        <v>0.5</v>
      </c>
      <c r="BJ90">
        <f t="shared" si="82"/>
        <v>336.41190760299662</v>
      </c>
      <c r="BK90">
        <f t="shared" si="83"/>
        <v>14.91769976110041</v>
      </c>
      <c r="BL90">
        <f t="shared" si="84"/>
        <v>109.29371860135691</v>
      </c>
      <c r="BM90">
        <f t="shared" si="85"/>
        <v>5.0376445988787974E-2</v>
      </c>
      <c r="BN90">
        <f t="shared" si="86"/>
        <v>0.26709159787978387</v>
      </c>
      <c r="BO90">
        <f t="shared" si="87"/>
        <v>593.47047545196676</v>
      </c>
      <c r="BP90" t="s">
        <v>388</v>
      </c>
      <c r="BQ90">
        <v>0</v>
      </c>
      <c r="BR90">
        <f t="shared" si="88"/>
        <v>593.47047545196676</v>
      </c>
      <c r="BS90">
        <f t="shared" si="89"/>
        <v>0.76750080293509415</v>
      </c>
      <c r="BT90">
        <f t="shared" si="90"/>
        <v>0.84659363729380932</v>
      </c>
      <c r="BU90">
        <f t="shared" si="91"/>
        <v>0.25816118277054229</v>
      </c>
      <c r="BV90">
        <f t="shared" si="92"/>
        <v>0.8600196843327067</v>
      </c>
      <c r="BW90">
        <f t="shared" si="93"/>
        <v>0.26118600058761621</v>
      </c>
      <c r="BX90">
        <f t="shared" si="94"/>
        <v>0.56199483060606292</v>
      </c>
      <c r="BY90">
        <f t="shared" si="95"/>
        <v>0.43800516939393708</v>
      </c>
      <c r="DH90">
        <f t="shared" si="96"/>
        <v>399.78500000000003</v>
      </c>
      <c r="DI90">
        <f t="shared" si="97"/>
        <v>336.41190760299662</v>
      </c>
      <c r="DJ90">
        <f t="shared" si="98"/>
        <v>0.84148206561776107</v>
      </c>
      <c r="DK90">
        <f t="shared" si="99"/>
        <v>0.1929641312355222</v>
      </c>
      <c r="DL90" t="s">
        <v>389</v>
      </c>
      <c r="DM90">
        <v>2</v>
      </c>
      <c r="DN90" t="b">
        <v>1</v>
      </c>
      <c r="DO90">
        <v>1598387424.0999999</v>
      </c>
      <c r="DP90">
        <v>419.78899999999999</v>
      </c>
      <c r="DQ90">
        <v>438.58600000000001</v>
      </c>
      <c r="DR90">
        <v>18.713999999999999</v>
      </c>
      <c r="DS90">
        <v>16.649100000000001</v>
      </c>
      <c r="DT90">
        <v>419.96899999999999</v>
      </c>
      <c r="DU90">
        <v>18.716999999999999</v>
      </c>
      <c r="DV90">
        <v>499.97199999999998</v>
      </c>
      <c r="DW90">
        <v>100.506</v>
      </c>
      <c r="DX90">
        <v>9.9973400000000004E-2</v>
      </c>
      <c r="DY90">
        <v>24.2957</v>
      </c>
      <c r="DZ90">
        <v>23.401199999999999</v>
      </c>
      <c r="EA90">
        <v>999.9</v>
      </c>
      <c r="EB90">
        <v>0</v>
      </c>
      <c r="EC90">
        <v>0</v>
      </c>
      <c r="ED90">
        <v>9981.25</v>
      </c>
      <c r="EE90">
        <v>0</v>
      </c>
      <c r="EF90">
        <v>29.566500000000001</v>
      </c>
      <c r="EG90">
        <v>-18.783100000000001</v>
      </c>
      <c r="EH90">
        <v>427.80799999999999</v>
      </c>
      <c r="EI90">
        <v>446.01100000000002</v>
      </c>
      <c r="EJ90">
        <v>2.0644</v>
      </c>
      <c r="EK90">
        <v>438.58600000000001</v>
      </c>
      <c r="EL90">
        <v>16.649100000000001</v>
      </c>
      <c r="EM90">
        <v>1.88083</v>
      </c>
      <c r="EN90">
        <v>1.67334</v>
      </c>
      <c r="EO90">
        <v>16.475200000000001</v>
      </c>
      <c r="EP90">
        <v>14.651300000000001</v>
      </c>
      <c r="EQ90">
        <v>399.78500000000003</v>
      </c>
      <c r="ER90">
        <v>0.94996599999999998</v>
      </c>
      <c r="ES90">
        <v>5.0034000000000002E-2</v>
      </c>
      <c r="ET90">
        <v>0</v>
      </c>
      <c r="EU90">
        <v>894.10500000000002</v>
      </c>
      <c r="EV90">
        <v>4.9998699999999996</v>
      </c>
      <c r="EW90">
        <v>3747.87</v>
      </c>
      <c r="EX90">
        <v>2941.41</v>
      </c>
      <c r="EY90">
        <v>40.25</v>
      </c>
      <c r="EZ90">
        <v>43.25</v>
      </c>
      <c r="FA90">
        <v>42.186999999999998</v>
      </c>
      <c r="FB90">
        <v>43.625</v>
      </c>
      <c r="FC90">
        <v>42.75</v>
      </c>
      <c r="FD90">
        <v>375.03</v>
      </c>
      <c r="FE90">
        <v>19.75</v>
      </c>
      <c r="FF90">
        <v>0</v>
      </c>
      <c r="FG90">
        <v>298.90000009536698</v>
      </c>
      <c r="FH90">
        <v>0</v>
      </c>
      <c r="FI90">
        <v>894.00880769230798</v>
      </c>
      <c r="FJ90">
        <v>-5.9316229587839303E-2</v>
      </c>
      <c r="FK90">
        <v>9.5449572289560702</v>
      </c>
      <c r="FL90">
        <v>3748.86115384615</v>
      </c>
      <c r="FM90">
        <v>15</v>
      </c>
      <c r="FN90">
        <v>1598387444.0999999</v>
      </c>
      <c r="FO90" t="s">
        <v>676</v>
      </c>
      <c r="FP90">
        <v>1598387444.0999999</v>
      </c>
      <c r="FQ90">
        <v>1598387444.0999999</v>
      </c>
      <c r="FR90">
        <v>73</v>
      </c>
      <c r="FS90">
        <v>-1.4999999999999999E-2</v>
      </c>
      <c r="FT90">
        <v>1E-3</v>
      </c>
      <c r="FU90">
        <v>-0.18</v>
      </c>
      <c r="FV90">
        <v>-3.0000000000000001E-3</v>
      </c>
      <c r="FW90">
        <v>438</v>
      </c>
      <c r="FX90">
        <v>17</v>
      </c>
      <c r="FY90">
        <v>0.06</v>
      </c>
      <c r="FZ90">
        <v>0.03</v>
      </c>
      <c r="GA90">
        <v>419.859904761905</v>
      </c>
      <c r="GB90">
        <v>-0.23337662337711701</v>
      </c>
      <c r="GC90">
        <v>2.7072925786797201E-2</v>
      </c>
      <c r="GD90">
        <v>1</v>
      </c>
      <c r="GE90">
        <v>18.7143952380952</v>
      </c>
      <c r="GF90">
        <v>-1.2155844155782201E-3</v>
      </c>
      <c r="GG90">
        <v>3.9336907482048701E-4</v>
      </c>
      <c r="GH90">
        <v>1</v>
      </c>
      <c r="GI90">
        <v>2</v>
      </c>
      <c r="GJ90">
        <v>2</v>
      </c>
      <c r="GK90" t="s">
        <v>391</v>
      </c>
      <c r="GL90">
        <v>2.9298700000000002</v>
      </c>
      <c r="GM90">
        <v>2.6716000000000002</v>
      </c>
      <c r="GN90">
        <v>9.3244599999999997E-2</v>
      </c>
      <c r="GO90">
        <v>9.4874799999999995E-2</v>
      </c>
      <c r="GP90">
        <v>8.6297700000000005E-2</v>
      </c>
      <c r="GQ90">
        <v>7.8532099999999994E-2</v>
      </c>
      <c r="GR90">
        <v>28687.200000000001</v>
      </c>
      <c r="GS90">
        <v>29869</v>
      </c>
      <c r="GT90">
        <v>28486.799999999999</v>
      </c>
      <c r="GU90">
        <v>29122.400000000001</v>
      </c>
      <c r="GV90">
        <v>39954.800000000003</v>
      </c>
      <c r="GW90">
        <v>38655.699999999997</v>
      </c>
      <c r="GX90">
        <v>47732.1</v>
      </c>
      <c r="GY90">
        <v>45785.8</v>
      </c>
      <c r="GZ90">
        <v>1.93895</v>
      </c>
      <c r="HA90">
        <v>2.6907999999999999</v>
      </c>
      <c r="HB90">
        <v>9.0278700000000003E-2</v>
      </c>
      <c r="HC90">
        <v>0</v>
      </c>
      <c r="HD90">
        <v>100</v>
      </c>
      <c r="HE90">
        <v>100</v>
      </c>
      <c r="HF90">
        <v>-0.18</v>
      </c>
      <c r="HG90">
        <v>-3.0000000000000001E-3</v>
      </c>
      <c r="HH90">
        <v>-0.166181818181769</v>
      </c>
      <c r="HI90">
        <v>0</v>
      </c>
      <c r="HJ90">
        <v>0</v>
      </c>
      <c r="HK90">
        <v>0</v>
      </c>
      <c r="HL90">
        <v>-3.4900000000028801E-3</v>
      </c>
      <c r="HM90">
        <v>0</v>
      </c>
      <c r="HN90">
        <v>0</v>
      </c>
      <c r="HO90">
        <v>0</v>
      </c>
      <c r="HP90">
        <v>-1</v>
      </c>
      <c r="HQ90">
        <v>-1</v>
      </c>
      <c r="HR90">
        <v>-1</v>
      </c>
      <c r="HS90">
        <v>-1</v>
      </c>
      <c r="HT90">
        <v>4.5999999999999996</v>
      </c>
      <c r="HU90">
        <v>4.7</v>
      </c>
      <c r="HV90">
        <v>0.152588</v>
      </c>
      <c r="HW90">
        <v>4.99878</v>
      </c>
      <c r="HX90">
        <v>2.6025399999999999</v>
      </c>
      <c r="HY90">
        <v>2.9382299999999999</v>
      </c>
      <c r="HZ90">
        <v>2.6025399999999999</v>
      </c>
      <c r="IA90">
        <v>2.4682599999999999</v>
      </c>
      <c r="IB90">
        <v>32.399099999999997</v>
      </c>
      <c r="IC90">
        <v>24.1313</v>
      </c>
      <c r="ID90">
        <v>2</v>
      </c>
      <c r="IE90">
        <v>475.416</v>
      </c>
      <c r="IF90">
        <v>1278.17</v>
      </c>
      <c r="IG90">
        <v>21.9999</v>
      </c>
      <c r="IH90">
        <v>27.0596</v>
      </c>
      <c r="II90">
        <v>30.0001</v>
      </c>
      <c r="IJ90">
        <v>27.298400000000001</v>
      </c>
      <c r="IK90">
        <v>27.317900000000002</v>
      </c>
      <c r="IL90">
        <v>-1</v>
      </c>
      <c r="IM90">
        <v>3.8978199999999998</v>
      </c>
      <c r="IN90">
        <v>51.2607</v>
      </c>
      <c r="IO90">
        <v>22</v>
      </c>
      <c r="IP90">
        <v>400</v>
      </c>
      <c r="IQ90">
        <v>16.275500000000001</v>
      </c>
      <c r="IR90">
        <v>101.29900000000001</v>
      </c>
      <c r="IS90">
        <v>101.098</v>
      </c>
    </row>
    <row r="91" spans="1:253" x14ac:dyDescent="0.35">
      <c r="A91">
        <v>73</v>
      </c>
      <c r="B91">
        <v>1598387725</v>
      </c>
      <c r="C91">
        <v>23401.9000000954</v>
      </c>
      <c r="D91" t="s">
        <v>677</v>
      </c>
      <c r="E91" t="s">
        <v>678</v>
      </c>
      <c r="F91" t="s">
        <v>386</v>
      </c>
      <c r="I91">
        <v>1598387725</v>
      </c>
      <c r="J91">
        <f t="shared" si="50"/>
        <v>1.7576083033598968E-3</v>
      </c>
      <c r="K91">
        <f t="shared" si="51"/>
        <v>1.7576083033598968</v>
      </c>
      <c r="L91">
        <f t="shared" si="52"/>
        <v>14.865500756119291</v>
      </c>
      <c r="M91">
        <f t="shared" si="53"/>
        <v>421.44600000000003</v>
      </c>
      <c r="N91">
        <f t="shared" si="54"/>
        <v>254.6192476071846</v>
      </c>
      <c r="O91">
        <f t="shared" si="55"/>
        <v>25.616254833697376</v>
      </c>
      <c r="P91">
        <f t="shared" si="56"/>
        <v>42.400047270966006</v>
      </c>
      <c r="Q91">
        <f t="shared" si="57"/>
        <v>0.151911529309916</v>
      </c>
      <c r="R91">
        <f t="shared" si="58"/>
        <v>2.9366531980804194</v>
      </c>
      <c r="S91">
        <f t="shared" si="59"/>
        <v>0.14767703651741118</v>
      </c>
      <c r="T91">
        <f t="shared" si="60"/>
        <v>9.2668768532527035E-2</v>
      </c>
      <c r="U91">
        <f t="shared" si="61"/>
        <v>77.146065205612885</v>
      </c>
      <c r="V91">
        <f t="shared" si="62"/>
        <v>24.309151633929343</v>
      </c>
      <c r="W91">
        <f t="shared" si="63"/>
        <v>24.309151633929343</v>
      </c>
      <c r="X91">
        <f t="shared" si="64"/>
        <v>3.0510469400753597</v>
      </c>
      <c r="Y91">
        <f t="shared" si="65"/>
        <v>61.709382307394634</v>
      </c>
      <c r="Z91">
        <f t="shared" si="66"/>
        <v>1.8830246455327999</v>
      </c>
      <c r="AA91">
        <f t="shared" si="67"/>
        <v>3.0514397894194398</v>
      </c>
      <c r="AB91">
        <f t="shared" si="68"/>
        <v>1.1680222945425598</v>
      </c>
      <c r="AC91">
        <f t="shared" si="69"/>
        <v>-77.510526178171446</v>
      </c>
      <c r="AD91">
        <f t="shared" si="70"/>
        <v>0.34013113643410658</v>
      </c>
      <c r="AE91">
        <f t="shared" si="71"/>
        <v>2.4329572415891215E-2</v>
      </c>
      <c r="AF91">
        <f t="shared" si="72"/>
        <v>-2.6370856037738477E-7</v>
      </c>
      <c r="AG91">
        <f t="shared" si="73"/>
        <v>15.020582099828319</v>
      </c>
      <c r="AH91">
        <f t="shared" si="74"/>
        <v>1.7575532812545849</v>
      </c>
      <c r="AI91">
        <f t="shared" si="75"/>
        <v>14.865500756119291</v>
      </c>
      <c r="AJ91">
        <v>447.73714251428601</v>
      </c>
      <c r="AK91">
        <v>429.47688484848499</v>
      </c>
      <c r="AL91">
        <v>2.2586580086524199E-2</v>
      </c>
      <c r="AM91">
        <v>67.05</v>
      </c>
      <c r="AN91">
        <f t="shared" si="76"/>
        <v>1.7576083033598968</v>
      </c>
      <c r="AO91">
        <v>16.6481464690476</v>
      </c>
      <c r="AP91">
        <v>18.717414545454499</v>
      </c>
      <c r="AQ91">
        <v>-7.2075525950333902E-7</v>
      </c>
      <c r="AR91">
        <v>78.430000000000007</v>
      </c>
      <c r="AS91">
        <v>17</v>
      </c>
      <c r="AT91">
        <v>3</v>
      </c>
      <c r="AU91">
        <f t="shared" si="77"/>
        <v>1</v>
      </c>
      <c r="AV91">
        <f t="shared" si="78"/>
        <v>0</v>
      </c>
      <c r="AW91">
        <f t="shared" si="79"/>
        <v>53573.897015801769</v>
      </c>
      <c r="AX91" t="s">
        <v>430</v>
      </c>
      <c r="AY91">
        <v>8242.0300000000007</v>
      </c>
      <c r="AZ91">
        <v>624.05461538461498</v>
      </c>
      <c r="BA91">
        <v>3234.34</v>
      </c>
      <c r="BB91">
        <f t="shared" si="80"/>
        <v>0.80705348992851245</v>
      </c>
      <c r="BC91">
        <v>-2.02953653224708</v>
      </c>
      <c r="BD91" t="s">
        <v>679</v>
      </c>
      <c r="BE91">
        <v>8247.85</v>
      </c>
      <c r="BF91">
        <v>894.86926923076896</v>
      </c>
      <c r="BG91">
        <v>2553.87</v>
      </c>
      <c r="BH91">
        <f t="shared" si="81"/>
        <v>0.64960265431256525</v>
      </c>
      <c r="BI91">
        <v>0.5</v>
      </c>
      <c r="BJ91">
        <f t="shared" si="82"/>
        <v>336.42030760280642</v>
      </c>
      <c r="BK91">
        <f t="shared" si="83"/>
        <v>14.865500756119291</v>
      </c>
      <c r="BL91">
        <f t="shared" si="84"/>
        <v>109.26976239171637</v>
      </c>
      <c r="BM91">
        <f t="shared" si="85"/>
        <v>5.0220028061782301E-2</v>
      </c>
      <c r="BN91">
        <f t="shared" si="86"/>
        <v>0.26644660848046309</v>
      </c>
      <c r="BO91">
        <f t="shared" si="87"/>
        <v>593.5407206340883</v>
      </c>
      <c r="BP91" t="s">
        <v>388</v>
      </c>
      <c r="BQ91">
        <v>0</v>
      </c>
      <c r="BR91">
        <f t="shared" si="88"/>
        <v>593.5407206340883</v>
      </c>
      <c r="BS91">
        <f t="shared" si="89"/>
        <v>0.76759164693814164</v>
      </c>
      <c r="BT91">
        <f t="shared" si="90"/>
        <v>0.84628676836671612</v>
      </c>
      <c r="BU91">
        <f t="shared" si="91"/>
        <v>0.25767577464781399</v>
      </c>
      <c r="BV91">
        <f t="shared" si="92"/>
        <v>0.85966810296720275</v>
      </c>
      <c r="BW91">
        <f t="shared" si="93"/>
        <v>0.26068797075238753</v>
      </c>
      <c r="BX91">
        <f t="shared" si="94"/>
        <v>0.56131736291632539</v>
      </c>
      <c r="BY91">
        <f t="shared" si="95"/>
        <v>0.43868263708367461</v>
      </c>
      <c r="DH91">
        <f t="shared" si="96"/>
        <v>399.79500000000002</v>
      </c>
      <c r="DI91">
        <f t="shared" si="97"/>
        <v>336.42030760280642</v>
      </c>
      <c r="DJ91">
        <f t="shared" si="98"/>
        <v>0.84148202854664622</v>
      </c>
      <c r="DK91">
        <f t="shared" si="99"/>
        <v>0.19296405709329253</v>
      </c>
      <c r="DL91" t="s">
        <v>389</v>
      </c>
      <c r="DM91">
        <v>2</v>
      </c>
      <c r="DN91" t="b">
        <v>1</v>
      </c>
      <c r="DO91">
        <v>1598387725</v>
      </c>
      <c r="DP91">
        <v>421.44600000000003</v>
      </c>
      <c r="DQ91">
        <v>440.35599999999999</v>
      </c>
      <c r="DR91">
        <v>18.716799999999999</v>
      </c>
      <c r="DS91">
        <v>16.647600000000001</v>
      </c>
      <c r="DT91">
        <v>421.60199999999998</v>
      </c>
      <c r="DU91">
        <v>18.719799999999999</v>
      </c>
      <c r="DV91">
        <v>500.09399999999999</v>
      </c>
      <c r="DW91">
        <v>100.506</v>
      </c>
      <c r="DX91">
        <v>0.100121</v>
      </c>
      <c r="DY91">
        <v>24.311299999999999</v>
      </c>
      <c r="DZ91">
        <v>23.414400000000001</v>
      </c>
      <c r="EA91">
        <v>999.9</v>
      </c>
      <c r="EB91">
        <v>0</v>
      </c>
      <c r="EC91">
        <v>0</v>
      </c>
      <c r="ED91">
        <v>9990</v>
      </c>
      <c r="EE91">
        <v>0</v>
      </c>
      <c r="EF91">
        <v>28.817399999999999</v>
      </c>
      <c r="EG91">
        <v>-18.9344</v>
      </c>
      <c r="EH91">
        <v>429.459</v>
      </c>
      <c r="EI91">
        <v>447.81099999999998</v>
      </c>
      <c r="EJ91">
        <v>2.0692599999999999</v>
      </c>
      <c r="EK91">
        <v>440.35599999999999</v>
      </c>
      <c r="EL91">
        <v>16.647600000000001</v>
      </c>
      <c r="EM91">
        <v>1.8811500000000001</v>
      </c>
      <c r="EN91">
        <v>1.6731799999999999</v>
      </c>
      <c r="EO91">
        <v>16.477900000000002</v>
      </c>
      <c r="EP91">
        <v>14.649800000000001</v>
      </c>
      <c r="EQ91">
        <v>399.79500000000002</v>
      </c>
      <c r="ER91">
        <v>0.94996599999999998</v>
      </c>
      <c r="ES91">
        <v>5.0034000000000002E-2</v>
      </c>
      <c r="ET91">
        <v>0</v>
      </c>
      <c r="EU91">
        <v>894.78599999999994</v>
      </c>
      <c r="EV91">
        <v>4.9998699999999996</v>
      </c>
      <c r="EW91">
        <v>3729.16</v>
      </c>
      <c r="EX91">
        <v>2941.49</v>
      </c>
      <c r="EY91">
        <v>40.186999999999998</v>
      </c>
      <c r="EZ91">
        <v>43.25</v>
      </c>
      <c r="FA91">
        <v>42.186999999999998</v>
      </c>
      <c r="FB91">
        <v>43.625</v>
      </c>
      <c r="FC91">
        <v>42.686999999999998</v>
      </c>
      <c r="FD91">
        <v>375.04</v>
      </c>
      <c r="FE91">
        <v>19.75</v>
      </c>
      <c r="FF91">
        <v>0</v>
      </c>
      <c r="FG91">
        <v>300.09999990463302</v>
      </c>
      <c r="FH91">
        <v>0</v>
      </c>
      <c r="FI91">
        <v>894.86926923076896</v>
      </c>
      <c r="FJ91">
        <v>0.107042729503861</v>
      </c>
      <c r="FK91">
        <v>-19.766153780424801</v>
      </c>
      <c r="FL91">
        <v>3734.2976923076899</v>
      </c>
      <c r="FM91">
        <v>15</v>
      </c>
      <c r="FN91">
        <v>1598387745</v>
      </c>
      <c r="FO91" t="s">
        <v>680</v>
      </c>
      <c r="FP91">
        <v>1598387744</v>
      </c>
      <c r="FQ91">
        <v>1598387745</v>
      </c>
      <c r="FR91">
        <v>74</v>
      </c>
      <c r="FS91">
        <v>2.5000000000000001E-2</v>
      </c>
      <c r="FT91">
        <v>0</v>
      </c>
      <c r="FU91">
        <v>-0.156</v>
      </c>
      <c r="FV91">
        <v>-3.0000000000000001E-3</v>
      </c>
      <c r="FW91">
        <v>441</v>
      </c>
      <c r="FX91">
        <v>17</v>
      </c>
      <c r="FY91">
        <v>7.0000000000000007E-2</v>
      </c>
      <c r="FZ91">
        <v>0.01</v>
      </c>
      <c r="GA91">
        <v>421.354904761905</v>
      </c>
      <c r="GB91">
        <v>0.142051948052139</v>
      </c>
      <c r="GC91">
        <v>2.7471031949526901E-2</v>
      </c>
      <c r="GD91">
        <v>1</v>
      </c>
      <c r="GE91">
        <v>18.717133333333301</v>
      </c>
      <c r="GF91">
        <v>2.8441558441988902E-3</v>
      </c>
      <c r="GG91">
        <v>8.2941938001043097E-4</v>
      </c>
      <c r="GH91">
        <v>1</v>
      </c>
      <c r="GI91">
        <v>2</v>
      </c>
      <c r="GJ91">
        <v>2</v>
      </c>
      <c r="GK91" t="s">
        <v>391</v>
      </c>
      <c r="GL91">
        <v>2.9301699999999999</v>
      </c>
      <c r="GM91">
        <v>2.6718199999999999</v>
      </c>
      <c r="GN91">
        <v>9.3516600000000005E-2</v>
      </c>
      <c r="GO91">
        <v>9.5159900000000006E-2</v>
      </c>
      <c r="GP91">
        <v>8.6305499999999993E-2</v>
      </c>
      <c r="GQ91">
        <v>7.8525399999999995E-2</v>
      </c>
      <c r="GR91">
        <v>28677.7</v>
      </c>
      <c r="GS91">
        <v>29858.799999999999</v>
      </c>
      <c r="GT91">
        <v>28485.9</v>
      </c>
      <c r="GU91">
        <v>29121.5</v>
      </c>
      <c r="GV91">
        <v>39952.9</v>
      </c>
      <c r="GW91">
        <v>38655.4</v>
      </c>
      <c r="GX91">
        <v>47730.1</v>
      </c>
      <c r="GY91">
        <v>45785.1</v>
      </c>
      <c r="GZ91">
        <v>1.9391</v>
      </c>
      <c r="HA91">
        <v>2.6913</v>
      </c>
      <c r="HB91">
        <v>8.9563400000000001E-2</v>
      </c>
      <c r="HC91">
        <v>0</v>
      </c>
      <c r="HD91">
        <v>100</v>
      </c>
      <c r="HE91">
        <v>100</v>
      </c>
      <c r="HF91">
        <v>-0.156</v>
      </c>
      <c r="HG91">
        <v>-3.0000000000000001E-3</v>
      </c>
      <c r="HH91">
        <v>-0.180499999999995</v>
      </c>
      <c r="HI91">
        <v>0</v>
      </c>
      <c r="HJ91">
        <v>0</v>
      </c>
      <c r="HK91">
        <v>0</v>
      </c>
      <c r="HL91">
        <v>-2.9200000000031401E-3</v>
      </c>
      <c r="HM91">
        <v>0</v>
      </c>
      <c r="HN91">
        <v>0</v>
      </c>
      <c r="HO91">
        <v>0</v>
      </c>
      <c r="HP91">
        <v>-1</v>
      </c>
      <c r="HQ91">
        <v>-1</v>
      </c>
      <c r="HR91">
        <v>-1</v>
      </c>
      <c r="HS91">
        <v>-1</v>
      </c>
      <c r="HT91">
        <v>4.7</v>
      </c>
      <c r="HU91">
        <v>4.7</v>
      </c>
      <c r="HV91">
        <v>0.152588</v>
      </c>
      <c r="HW91">
        <v>4.99878</v>
      </c>
      <c r="HX91">
        <v>2.6025399999999999</v>
      </c>
      <c r="HY91">
        <v>2.9382299999999999</v>
      </c>
      <c r="HZ91">
        <v>2.6025399999999999</v>
      </c>
      <c r="IA91">
        <v>2.4304199999999998</v>
      </c>
      <c r="IB91">
        <v>32.399099999999997</v>
      </c>
      <c r="IC91">
        <v>24.14</v>
      </c>
      <c r="ID91">
        <v>2</v>
      </c>
      <c r="IE91">
        <v>475.54199999999997</v>
      </c>
      <c r="IF91">
        <v>1278.98</v>
      </c>
      <c r="IG91">
        <v>22.000499999999999</v>
      </c>
      <c r="IH91">
        <v>27.0687</v>
      </c>
      <c r="II91">
        <v>30</v>
      </c>
      <c r="IJ91">
        <v>27.303000000000001</v>
      </c>
      <c r="IK91">
        <v>27.322500000000002</v>
      </c>
      <c r="IL91">
        <v>-1</v>
      </c>
      <c r="IM91">
        <v>3.8978199999999998</v>
      </c>
      <c r="IN91">
        <v>51.2607</v>
      </c>
      <c r="IO91">
        <v>22</v>
      </c>
      <c r="IP91">
        <v>400</v>
      </c>
      <c r="IQ91">
        <v>16.275500000000001</v>
      </c>
      <c r="IR91">
        <v>101.295</v>
      </c>
      <c r="IS91">
        <v>101.095</v>
      </c>
    </row>
    <row r="92" spans="1:253" x14ac:dyDescent="0.35">
      <c r="A92">
        <v>74</v>
      </c>
      <c r="B92">
        <v>1598388025</v>
      </c>
      <c r="C92">
        <v>23701.9000000954</v>
      </c>
      <c r="D92" t="s">
        <v>681</v>
      </c>
      <c r="E92" t="s">
        <v>682</v>
      </c>
      <c r="F92" t="s">
        <v>386</v>
      </c>
      <c r="I92">
        <v>1598388025</v>
      </c>
      <c r="J92">
        <f t="shared" si="50"/>
        <v>1.7589461550761483E-3</v>
      </c>
      <c r="K92">
        <f t="shared" si="51"/>
        <v>1.7589461550761483</v>
      </c>
      <c r="L92">
        <f t="shared" si="52"/>
        <v>15.032577262938593</v>
      </c>
      <c r="M92">
        <f t="shared" si="53"/>
        <v>421.6</v>
      </c>
      <c r="N92">
        <f t="shared" si="54"/>
        <v>253.26480958585347</v>
      </c>
      <c r="O92">
        <f t="shared" si="55"/>
        <v>25.479984253145716</v>
      </c>
      <c r="P92">
        <f t="shared" si="56"/>
        <v>42.415530916800002</v>
      </c>
      <c r="Q92">
        <f t="shared" si="57"/>
        <v>0.15218004475371946</v>
      </c>
      <c r="R92">
        <f t="shared" si="58"/>
        <v>2.9348943555784892</v>
      </c>
      <c r="S92">
        <f t="shared" si="59"/>
        <v>0.14792832467178493</v>
      </c>
      <c r="T92">
        <f t="shared" si="60"/>
        <v>9.2827308749306114E-2</v>
      </c>
      <c r="U92">
        <f t="shared" si="61"/>
        <v>77.202872232376691</v>
      </c>
      <c r="V92">
        <f t="shared" si="62"/>
        <v>24.280437460956062</v>
      </c>
      <c r="W92">
        <f t="shared" si="63"/>
        <v>24.280437460956062</v>
      </c>
      <c r="X92">
        <f t="shared" si="64"/>
        <v>3.045800521135813</v>
      </c>
      <c r="Y92">
        <f t="shared" si="65"/>
        <v>61.677556863780204</v>
      </c>
      <c r="Z92">
        <f t="shared" si="66"/>
        <v>1.8788188801500001</v>
      </c>
      <c r="AA92">
        <f t="shared" si="67"/>
        <v>3.046195367789164</v>
      </c>
      <c r="AB92">
        <f t="shared" si="68"/>
        <v>1.1669816409858129</v>
      </c>
      <c r="AC92">
        <f t="shared" si="69"/>
        <v>-77.569525438858136</v>
      </c>
      <c r="AD92">
        <f t="shared" si="70"/>
        <v>0.34216995574371489</v>
      </c>
      <c r="AE92">
        <f t="shared" si="71"/>
        <v>2.4482983589096455E-2</v>
      </c>
      <c r="AF92">
        <f t="shared" si="72"/>
        <v>-2.6714863443633163E-7</v>
      </c>
      <c r="AG92">
        <f t="shared" si="73"/>
        <v>14.898859150837298</v>
      </c>
      <c r="AH92">
        <f t="shared" si="74"/>
        <v>1.7595349442505455</v>
      </c>
      <c r="AI92">
        <f t="shared" si="75"/>
        <v>15.032577262938593</v>
      </c>
      <c r="AJ92">
        <v>447.817034742857</v>
      </c>
      <c r="AK92">
        <v>429.60053939393902</v>
      </c>
      <c r="AL92">
        <v>-2.2829870129986302E-2</v>
      </c>
      <c r="AM92">
        <v>67.05</v>
      </c>
      <c r="AN92">
        <f t="shared" si="76"/>
        <v>1.7589461550761483</v>
      </c>
      <c r="AO92">
        <v>16.605172506666701</v>
      </c>
      <c r="AP92">
        <v>18.676182424242398</v>
      </c>
      <c r="AQ92">
        <v>-8.8811928813347397E-7</v>
      </c>
      <c r="AR92">
        <v>78.430000000000007</v>
      </c>
      <c r="AS92">
        <v>17</v>
      </c>
      <c r="AT92">
        <v>3</v>
      </c>
      <c r="AU92">
        <f t="shared" si="77"/>
        <v>1</v>
      </c>
      <c r="AV92">
        <f t="shared" si="78"/>
        <v>0</v>
      </c>
      <c r="AW92">
        <f t="shared" si="79"/>
        <v>53527.60807958823</v>
      </c>
      <c r="AX92" t="s">
        <v>430</v>
      </c>
      <c r="AY92">
        <v>8242.0300000000007</v>
      </c>
      <c r="AZ92">
        <v>624.05461538461498</v>
      </c>
      <c r="BA92">
        <v>3234.34</v>
      </c>
      <c r="BB92">
        <f t="shared" si="80"/>
        <v>0.80705348992851245</v>
      </c>
      <c r="BC92">
        <v>-2.02953653224708</v>
      </c>
      <c r="BD92" t="s">
        <v>683</v>
      </c>
      <c r="BE92">
        <v>8247.94</v>
      </c>
      <c r="BF92">
        <v>896.484884615385</v>
      </c>
      <c r="BG92">
        <v>2554.42</v>
      </c>
      <c r="BH92">
        <f t="shared" si="81"/>
        <v>0.64904562107430064</v>
      </c>
      <c r="BI92">
        <v>0.5</v>
      </c>
      <c r="BJ92">
        <f t="shared" si="82"/>
        <v>336.6714661161883</v>
      </c>
      <c r="BK92">
        <f t="shared" si="83"/>
        <v>15.032577262938593</v>
      </c>
      <c r="BL92">
        <f t="shared" si="84"/>
        <v>109.25757041168841</v>
      </c>
      <c r="BM92">
        <f t="shared" si="85"/>
        <v>5.0678823459596033E-2</v>
      </c>
      <c r="BN92">
        <f t="shared" si="86"/>
        <v>0.26617392597928297</v>
      </c>
      <c r="BO92">
        <f t="shared" si="87"/>
        <v>593.57042322742404</v>
      </c>
      <c r="BP92" t="s">
        <v>388</v>
      </c>
      <c r="BQ92">
        <v>0</v>
      </c>
      <c r="BR92">
        <f t="shared" si="88"/>
        <v>593.57042322742404</v>
      </c>
      <c r="BS92">
        <f t="shared" si="89"/>
        <v>0.76763005957226138</v>
      </c>
      <c r="BT92">
        <f t="shared" si="90"/>
        <v>0.84551876646930901</v>
      </c>
      <c r="BU92">
        <f t="shared" si="91"/>
        <v>0.25747040028799717</v>
      </c>
      <c r="BV92">
        <f t="shared" si="92"/>
        <v>0.85887113838551843</v>
      </c>
      <c r="BW92">
        <f t="shared" si="93"/>
        <v>0.2604772658220984</v>
      </c>
      <c r="BX92">
        <f t="shared" si="94"/>
        <v>0.55982531403776481</v>
      </c>
      <c r="BY92">
        <f t="shared" si="95"/>
        <v>0.44017468596223519</v>
      </c>
      <c r="DH92">
        <f t="shared" si="96"/>
        <v>400.09399999999999</v>
      </c>
      <c r="DI92">
        <f t="shared" si="97"/>
        <v>336.6714661161883</v>
      </c>
      <c r="DJ92">
        <f t="shared" si="98"/>
        <v>0.84148091727491114</v>
      </c>
      <c r="DK92">
        <f t="shared" si="99"/>
        <v>0.19296183454982252</v>
      </c>
      <c r="DL92" t="s">
        <v>389</v>
      </c>
      <c r="DM92">
        <v>2</v>
      </c>
      <c r="DN92" t="b">
        <v>1</v>
      </c>
      <c r="DO92">
        <v>1598388025</v>
      </c>
      <c r="DP92">
        <v>421.6</v>
      </c>
      <c r="DQ92">
        <v>440.36599999999999</v>
      </c>
      <c r="DR92">
        <v>18.675000000000001</v>
      </c>
      <c r="DS92">
        <v>16.603300000000001</v>
      </c>
      <c r="DT92">
        <v>421.75200000000001</v>
      </c>
      <c r="DU92">
        <v>18.678000000000001</v>
      </c>
      <c r="DV92">
        <v>500.07499999999999</v>
      </c>
      <c r="DW92">
        <v>100.506</v>
      </c>
      <c r="DX92">
        <v>0.10009800000000001</v>
      </c>
      <c r="DY92">
        <v>24.282599999999999</v>
      </c>
      <c r="DZ92">
        <v>23.389299999999999</v>
      </c>
      <c r="EA92">
        <v>999.9</v>
      </c>
      <c r="EB92">
        <v>0</v>
      </c>
      <c r="EC92">
        <v>0</v>
      </c>
      <c r="ED92">
        <v>9980</v>
      </c>
      <c r="EE92">
        <v>0</v>
      </c>
      <c r="EF92">
        <v>23.008700000000001</v>
      </c>
      <c r="EG92">
        <v>-18.769300000000001</v>
      </c>
      <c r="EH92">
        <v>429.62</v>
      </c>
      <c r="EI92">
        <v>447.80099999999999</v>
      </c>
      <c r="EJ92">
        <v>2.07212</v>
      </c>
      <c r="EK92">
        <v>440.36599999999999</v>
      </c>
      <c r="EL92">
        <v>16.603300000000001</v>
      </c>
      <c r="EM92">
        <v>1.8769899999999999</v>
      </c>
      <c r="EN92">
        <v>1.66873</v>
      </c>
      <c r="EO92">
        <v>16.443100000000001</v>
      </c>
      <c r="EP92">
        <v>14.608599999999999</v>
      </c>
      <c r="EQ92">
        <v>400.09399999999999</v>
      </c>
      <c r="ER92">
        <v>0.95000300000000004</v>
      </c>
      <c r="ES92">
        <v>4.9996499999999999E-2</v>
      </c>
      <c r="ET92">
        <v>0</v>
      </c>
      <c r="EU92">
        <v>896.61199999999997</v>
      </c>
      <c r="EV92">
        <v>4.9998699999999996</v>
      </c>
      <c r="EW92">
        <v>3690.16</v>
      </c>
      <c r="EX92">
        <v>2943.76</v>
      </c>
      <c r="EY92">
        <v>40.186999999999998</v>
      </c>
      <c r="EZ92">
        <v>43.25</v>
      </c>
      <c r="FA92">
        <v>42.186999999999998</v>
      </c>
      <c r="FB92">
        <v>43.561999999999998</v>
      </c>
      <c r="FC92">
        <v>42.686999999999998</v>
      </c>
      <c r="FD92">
        <v>375.34</v>
      </c>
      <c r="FE92">
        <v>19.75</v>
      </c>
      <c r="FF92">
        <v>0</v>
      </c>
      <c r="FG92">
        <v>299.10000014305098</v>
      </c>
      <c r="FH92">
        <v>0</v>
      </c>
      <c r="FI92">
        <v>896.484884615385</v>
      </c>
      <c r="FJ92">
        <v>0.48960682770766001</v>
      </c>
      <c r="FK92">
        <v>-3.4940170158538302</v>
      </c>
      <c r="FL92">
        <v>3690.0976923076901</v>
      </c>
      <c r="FM92">
        <v>15</v>
      </c>
      <c r="FN92">
        <v>1598388045</v>
      </c>
      <c r="FO92" t="s">
        <v>684</v>
      </c>
      <c r="FP92">
        <v>1598388043</v>
      </c>
      <c r="FQ92">
        <v>1598388045</v>
      </c>
      <c r="FR92">
        <v>75</v>
      </c>
      <c r="FS92">
        <v>4.0000000000000001E-3</v>
      </c>
      <c r="FT92">
        <v>-1E-3</v>
      </c>
      <c r="FU92">
        <v>-0.152</v>
      </c>
      <c r="FV92">
        <v>-3.0000000000000001E-3</v>
      </c>
      <c r="FW92">
        <v>440</v>
      </c>
      <c r="FX92">
        <v>17</v>
      </c>
      <c r="FY92">
        <v>0.08</v>
      </c>
      <c r="FZ92">
        <v>0.05</v>
      </c>
      <c r="GA92">
        <v>421.71466666666697</v>
      </c>
      <c r="GB92">
        <v>-0.66615584415611295</v>
      </c>
      <c r="GC92">
        <v>7.01429379626404E-2</v>
      </c>
      <c r="GD92">
        <v>1</v>
      </c>
      <c r="GE92">
        <v>18.6771523809524</v>
      </c>
      <c r="GF92">
        <v>-8.2051948051927795E-3</v>
      </c>
      <c r="GG92">
        <v>9.7571416951351198E-4</v>
      </c>
      <c r="GH92">
        <v>1</v>
      </c>
      <c r="GI92">
        <v>2</v>
      </c>
      <c r="GJ92">
        <v>2</v>
      </c>
      <c r="GK92" t="s">
        <v>391</v>
      </c>
      <c r="GL92">
        <v>2.9301300000000001</v>
      </c>
      <c r="GM92">
        <v>2.6717</v>
      </c>
      <c r="GN92">
        <v>9.3542600000000004E-2</v>
      </c>
      <c r="GO92">
        <v>9.5161800000000005E-2</v>
      </c>
      <c r="GP92">
        <v>8.6166199999999998E-2</v>
      </c>
      <c r="GQ92">
        <v>7.8371499999999997E-2</v>
      </c>
      <c r="GR92">
        <v>28677.599999999999</v>
      </c>
      <c r="GS92">
        <v>29860.1</v>
      </c>
      <c r="GT92">
        <v>28486.6</v>
      </c>
      <c r="GU92">
        <v>29122.9</v>
      </c>
      <c r="GV92">
        <v>39960</v>
      </c>
      <c r="GW92">
        <v>38663.800000000003</v>
      </c>
      <c r="GX92">
        <v>47731.4</v>
      </c>
      <c r="GY92">
        <v>45787.4</v>
      </c>
      <c r="GZ92">
        <v>1.9398</v>
      </c>
      <c r="HA92">
        <v>2.6920799999999998</v>
      </c>
      <c r="HB92">
        <v>9.2670299999999997E-2</v>
      </c>
      <c r="HC92">
        <v>0</v>
      </c>
      <c r="HD92">
        <v>100</v>
      </c>
      <c r="HE92">
        <v>100</v>
      </c>
      <c r="HF92">
        <v>-0.152</v>
      </c>
      <c r="HG92">
        <v>-3.0000000000000001E-3</v>
      </c>
      <c r="HH92">
        <v>-0.15563636363640401</v>
      </c>
      <c r="HI92">
        <v>0</v>
      </c>
      <c r="HJ92">
        <v>0</v>
      </c>
      <c r="HK92">
        <v>0</v>
      </c>
      <c r="HL92">
        <v>-2.57000000000573E-3</v>
      </c>
      <c r="HM92">
        <v>0</v>
      </c>
      <c r="HN92">
        <v>0</v>
      </c>
      <c r="HO92">
        <v>0</v>
      </c>
      <c r="HP92">
        <v>-1</v>
      </c>
      <c r="HQ92">
        <v>-1</v>
      </c>
      <c r="HR92">
        <v>-1</v>
      </c>
      <c r="HS92">
        <v>-1</v>
      </c>
      <c r="HT92">
        <v>4.7</v>
      </c>
      <c r="HU92">
        <v>4.7</v>
      </c>
      <c r="HV92">
        <v>0.152588</v>
      </c>
      <c r="HW92">
        <v>4.99878</v>
      </c>
      <c r="HX92">
        <v>2.6025399999999999</v>
      </c>
      <c r="HY92">
        <v>2.9394499999999999</v>
      </c>
      <c r="HZ92">
        <v>2.6025399999999999</v>
      </c>
      <c r="IA92">
        <v>2.4279799999999998</v>
      </c>
      <c r="IB92">
        <v>32.377000000000002</v>
      </c>
      <c r="IC92">
        <v>24.1313</v>
      </c>
      <c r="ID92">
        <v>2</v>
      </c>
      <c r="IE92">
        <v>475.92700000000002</v>
      </c>
      <c r="IF92">
        <v>1280</v>
      </c>
      <c r="IG92">
        <v>21.9999</v>
      </c>
      <c r="IH92">
        <v>27.0641</v>
      </c>
      <c r="II92">
        <v>30</v>
      </c>
      <c r="IJ92">
        <v>27.298400000000001</v>
      </c>
      <c r="IK92">
        <v>27.3202</v>
      </c>
      <c r="IL92">
        <v>-1</v>
      </c>
      <c r="IM92">
        <v>3.8978199999999998</v>
      </c>
      <c r="IN92">
        <v>51.2607</v>
      </c>
      <c r="IO92">
        <v>22</v>
      </c>
      <c r="IP92">
        <v>400</v>
      </c>
      <c r="IQ92">
        <v>16.275500000000001</v>
      </c>
      <c r="IR92">
        <v>101.298</v>
      </c>
      <c r="IS92">
        <v>101.1</v>
      </c>
    </row>
    <row r="93" spans="1:253" x14ac:dyDescent="0.35">
      <c r="A93">
        <v>75</v>
      </c>
      <c r="B93">
        <v>1598388325</v>
      </c>
      <c r="C93">
        <v>24001.9000000954</v>
      </c>
      <c r="D93" t="s">
        <v>685</v>
      </c>
      <c r="E93" t="s">
        <v>686</v>
      </c>
      <c r="F93" t="s">
        <v>386</v>
      </c>
      <c r="I93">
        <v>1598388325</v>
      </c>
      <c r="J93">
        <f t="shared" si="50"/>
        <v>1.7597075873777015E-3</v>
      </c>
      <c r="K93">
        <f t="shared" si="51"/>
        <v>1.7597075873777015</v>
      </c>
      <c r="L93">
        <f t="shared" si="52"/>
        <v>14.872459289130642</v>
      </c>
      <c r="M93">
        <f t="shared" si="53"/>
        <v>420.09300000000002</v>
      </c>
      <c r="N93">
        <f t="shared" si="54"/>
        <v>253.30929169608962</v>
      </c>
      <c r="O93">
        <f t="shared" si="55"/>
        <v>25.484410080037357</v>
      </c>
      <c r="P93">
        <f t="shared" si="56"/>
        <v>42.263835692997603</v>
      </c>
      <c r="Q93">
        <f t="shared" si="57"/>
        <v>0.15200086482922695</v>
      </c>
      <c r="R93">
        <f t="shared" si="58"/>
        <v>2.940167262813477</v>
      </c>
      <c r="S93">
        <f t="shared" si="59"/>
        <v>0.14776637989888083</v>
      </c>
      <c r="T93">
        <f t="shared" si="60"/>
        <v>9.2724613257658448E-2</v>
      </c>
      <c r="U93">
        <f t="shared" si="61"/>
        <v>77.148158169215506</v>
      </c>
      <c r="V93">
        <f t="shared" si="62"/>
        <v>24.266921171070344</v>
      </c>
      <c r="W93">
        <f t="shared" si="63"/>
        <v>24.266921171070344</v>
      </c>
      <c r="X93">
        <f t="shared" si="64"/>
        <v>3.0433336663032939</v>
      </c>
      <c r="Y93">
        <f t="shared" si="65"/>
        <v>61.584716841921718</v>
      </c>
      <c r="Z93">
        <f t="shared" si="66"/>
        <v>1.87452943078368</v>
      </c>
      <c r="AA93">
        <f t="shared" si="67"/>
        <v>3.0438224399006368</v>
      </c>
      <c r="AB93">
        <f t="shared" si="68"/>
        <v>1.168804235519614</v>
      </c>
      <c r="AC93">
        <f t="shared" si="69"/>
        <v>-77.603104603356641</v>
      </c>
      <c r="AD93">
        <f t="shared" si="70"/>
        <v>0.42462197051865391</v>
      </c>
      <c r="AE93">
        <f t="shared" si="71"/>
        <v>3.0324053724254719E-2</v>
      </c>
      <c r="AF93">
        <f t="shared" si="72"/>
        <v>-4.0989822391868103E-7</v>
      </c>
      <c r="AG93">
        <f t="shared" si="73"/>
        <v>14.85675058942695</v>
      </c>
      <c r="AH93">
        <f t="shared" si="74"/>
        <v>1.762556054428535</v>
      </c>
      <c r="AI93">
        <f t="shared" si="75"/>
        <v>14.872459289130642</v>
      </c>
      <c r="AJ93">
        <v>446.26797563141201</v>
      </c>
      <c r="AK93">
        <v>428.11453333333401</v>
      </c>
      <c r="AL93">
        <v>1.03968437575643E-3</v>
      </c>
      <c r="AM93">
        <v>67.049487391727695</v>
      </c>
      <c r="AN93">
        <f t="shared" si="76"/>
        <v>1.7597075873777015</v>
      </c>
      <c r="AO93">
        <v>16.5584135195238</v>
      </c>
      <c r="AP93">
        <v>18.630730303030301</v>
      </c>
      <c r="AQ93">
        <v>5.0508898508893698E-6</v>
      </c>
      <c r="AR93">
        <v>78.430000000000007</v>
      </c>
      <c r="AS93">
        <v>17</v>
      </c>
      <c r="AT93">
        <v>3</v>
      </c>
      <c r="AU93">
        <f t="shared" si="77"/>
        <v>1</v>
      </c>
      <c r="AV93">
        <f t="shared" si="78"/>
        <v>0</v>
      </c>
      <c r="AW93">
        <f t="shared" si="79"/>
        <v>53684.293666990081</v>
      </c>
      <c r="AX93" t="s">
        <v>430</v>
      </c>
      <c r="AY93">
        <v>8242.0300000000007</v>
      </c>
      <c r="AZ93">
        <v>624.05461538461498</v>
      </c>
      <c r="BA93">
        <v>3234.34</v>
      </c>
      <c r="BB93">
        <f t="shared" si="80"/>
        <v>0.80705348992851245</v>
      </c>
      <c r="BC93">
        <v>-2.02953653224708</v>
      </c>
      <c r="BD93" t="s">
        <v>687</v>
      </c>
      <c r="BE93">
        <v>8248.01</v>
      </c>
      <c r="BF93">
        <v>898.01234615384601</v>
      </c>
      <c r="BG93">
        <v>2555.4499999999998</v>
      </c>
      <c r="BH93">
        <f t="shared" si="81"/>
        <v>0.64858934976076776</v>
      </c>
      <c r="BI93">
        <v>0.5</v>
      </c>
      <c r="BJ93">
        <f t="shared" si="82"/>
        <v>336.4295490846078</v>
      </c>
      <c r="BK93">
        <f t="shared" si="83"/>
        <v>14.872459289130642</v>
      </c>
      <c r="BL93">
        <f t="shared" si="84"/>
        <v>109.10231124054704</v>
      </c>
      <c r="BM93">
        <f t="shared" si="85"/>
        <v>5.0239332030632904E-2</v>
      </c>
      <c r="BN93">
        <f t="shared" si="86"/>
        <v>0.2656635817566379</v>
      </c>
      <c r="BO93">
        <f t="shared" si="87"/>
        <v>593.62602168115757</v>
      </c>
      <c r="BP93" t="s">
        <v>388</v>
      </c>
      <c r="BQ93">
        <v>0</v>
      </c>
      <c r="BR93">
        <f t="shared" si="88"/>
        <v>593.62602168115757</v>
      </c>
      <c r="BS93">
        <f t="shared" si="89"/>
        <v>0.76770196181449157</v>
      </c>
      <c r="BT93">
        <f t="shared" si="90"/>
        <v>0.84484524206217104</v>
      </c>
      <c r="BU93">
        <f t="shared" si="91"/>
        <v>0.2570857751251811</v>
      </c>
      <c r="BV93">
        <f t="shared" si="92"/>
        <v>0.85815554238585556</v>
      </c>
      <c r="BW93">
        <f t="shared" si="93"/>
        <v>0.26008267295264803</v>
      </c>
      <c r="BX93">
        <f t="shared" si="94"/>
        <v>0.55848020590097902</v>
      </c>
      <c r="BY93">
        <f t="shared" si="95"/>
        <v>0.44151979409902098</v>
      </c>
      <c r="DH93">
        <f t="shared" si="96"/>
        <v>399.80599999999998</v>
      </c>
      <c r="DI93">
        <f t="shared" si="97"/>
        <v>336.4295490846078</v>
      </c>
      <c r="DJ93">
        <f t="shared" si="98"/>
        <v>0.841481991477386</v>
      </c>
      <c r="DK93">
        <f t="shared" si="99"/>
        <v>0.19296398295477185</v>
      </c>
      <c r="DL93" t="s">
        <v>389</v>
      </c>
      <c r="DM93">
        <v>2</v>
      </c>
      <c r="DN93" t="b">
        <v>1</v>
      </c>
      <c r="DO93">
        <v>1598388325</v>
      </c>
      <c r="DP93">
        <v>420.09300000000002</v>
      </c>
      <c r="DQ93">
        <v>438.81</v>
      </c>
      <c r="DR93">
        <v>18.632400000000001</v>
      </c>
      <c r="DS93">
        <v>16.556699999999999</v>
      </c>
      <c r="DT93">
        <v>420.24700000000001</v>
      </c>
      <c r="DU93">
        <v>18.633400000000002</v>
      </c>
      <c r="DV93">
        <v>499.99</v>
      </c>
      <c r="DW93">
        <v>100.506</v>
      </c>
      <c r="DX93">
        <v>9.9903199999999998E-2</v>
      </c>
      <c r="DY93">
        <v>24.269600000000001</v>
      </c>
      <c r="DZ93">
        <v>23.382300000000001</v>
      </c>
      <c r="EA93">
        <v>999.9</v>
      </c>
      <c r="EB93">
        <v>0</v>
      </c>
      <c r="EC93">
        <v>0</v>
      </c>
      <c r="ED93">
        <v>10010</v>
      </c>
      <c r="EE93">
        <v>0</v>
      </c>
      <c r="EF93">
        <v>22.895600000000002</v>
      </c>
      <c r="EG93">
        <v>-18.713899999999999</v>
      </c>
      <c r="EH93">
        <v>428.07100000000003</v>
      </c>
      <c r="EI93">
        <v>446.197</v>
      </c>
      <c r="EJ93">
        <v>2.0733799999999998</v>
      </c>
      <c r="EK93">
        <v>438.81</v>
      </c>
      <c r="EL93">
        <v>16.556699999999999</v>
      </c>
      <c r="EM93">
        <v>1.87243</v>
      </c>
      <c r="EN93">
        <v>1.66405</v>
      </c>
      <c r="EO93">
        <v>16.405000000000001</v>
      </c>
      <c r="EP93">
        <v>14.565</v>
      </c>
      <c r="EQ93">
        <v>399.80599999999998</v>
      </c>
      <c r="ER93">
        <v>0.94996700000000001</v>
      </c>
      <c r="ES93">
        <v>5.0032500000000001E-2</v>
      </c>
      <c r="ET93">
        <v>0</v>
      </c>
      <c r="EU93">
        <v>898.14800000000002</v>
      </c>
      <c r="EV93">
        <v>4.9998699999999996</v>
      </c>
      <c r="EW93">
        <v>3693.52</v>
      </c>
      <c r="EX93">
        <v>2941.57</v>
      </c>
      <c r="EY93">
        <v>40.186999999999998</v>
      </c>
      <c r="EZ93">
        <v>43.25</v>
      </c>
      <c r="FA93">
        <v>42.186999999999998</v>
      </c>
      <c r="FB93">
        <v>43.561999999999998</v>
      </c>
      <c r="FC93">
        <v>42.686999999999998</v>
      </c>
      <c r="FD93">
        <v>375.05</v>
      </c>
      <c r="FE93">
        <v>19.75</v>
      </c>
      <c r="FF93">
        <v>0</v>
      </c>
      <c r="FG93">
        <v>299.10000014305098</v>
      </c>
      <c r="FH93">
        <v>0</v>
      </c>
      <c r="FI93">
        <v>898.01234615384601</v>
      </c>
      <c r="FJ93">
        <v>1.0721025608875301</v>
      </c>
      <c r="FK93">
        <v>9.8123076267890195</v>
      </c>
      <c r="FL93">
        <v>3694.8080769230801</v>
      </c>
      <c r="FM93">
        <v>15</v>
      </c>
      <c r="FN93">
        <v>1598388347</v>
      </c>
      <c r="FO93" t="s">
        <v>688</v>
      </c>
      <c r="FP93">
        <v>1598388346</v>
      </c>
      <c r="FQ93">
        <v>1598388347</v>
      </c>
      <c r="FR93">
        <v>76</v>
      </c>
      <c r="FS93">
        <v>-2E-3</v>
      </c>
      <c r="FT93">
        <v>2E-3</v>
      </c>
      <c r="FU93">
        <v>-0.154</v>
      </c>
      <c r="FV93">
        <v>-1E-3</v>
      </c>
      <c r="FW93">
        <v>439</v>
      </c>
      <c r="FX93">
        <v>17</v>
      </c>
      <c r="FY93">
        <v>0.1</v>
      </c>
      <c r="FZ93">
        <v>0.02</v>
      </c>
      <c r="GA93">
        <v>420.09785714285698</v>
      </c>
      <c r="GB93">
        <v>0.14197402597359399</v>
      </c>
      <c r="GC93">
        <v>1.8979401652184601E-2</v>
      </c>
      <c r="GD93">
        <v>1</v>
      </c>
      <c r="GE93">
        <v>18.6308476190476</v>
      </c>
      <c r="GF93">
        <v>-1.18051948051873E-2</v>
      </c>
      <c r="GG93">
        <v>1.3661273201555999E-3</v>
      </c>
      <c r="GH93">
        <v>1</v>
      </c>
      <c r="GI93">
        <v>2</v>
      </c>
      <c r="GJ93">
        <v>2</v>
      </c>
      <c r="GK93" t="s">
        <v>391</v>
      </c>
      <c r="GL93">
        <v>2.9299499999999998</v>
      </c>
      <c r="GM93">
        <v>2.67177</v>
      </c>
      <c r="GN93">
        <v>9.3293699999999993E-2</v>
      </c>
      <c r="GO93">
        <v>9.4912899999999994E-2</v>
      </c>
      <c r="GP93">
        <v>8.6019499999999999E-2</v>
      </c>
      <c r="GQ93">
        <v>7.8211900000000001E-2</v>
      </c>
      <c r="GR93">
        <v>28686</v>
      </c>
      <c r="GS93">
        <v>29869.8</v>
      </c>
      <c r="GT93">
        <v>28487</v>
      </c>
      <c r="GU93">
        <v>29124.3</v>
      </c>
      <c r="GV93">
        <v>39967.4</v>
      </c>
      <c r="GW93">
        <v>38672</v>
      </c>
      <c r="GX93">
        <v>47732.5</v>
      </c>
      <c r="GY93">
        <v>45789.1</v>
      </c>
      <c r="GZ93">
        <v>1.9399</v>
      </c>
      <c r="HA93">
        <v>2.6929500000000002</v>
      </c>
      <c r="HB93">
        <v>9.0785299999999999E-2</v>
      </c>
      <c r="HC93">
        <v>0</v>
      </c>
      <c r="HD93">
        <v>100</v>
      </c>
      <c r="HE93">
        <v>100</v>
      </c>
      <c r="HF93">
        <v>-0.154</v>
      </c>
      <c r="HG93">
        <v>-1E-3</v>
      </c>
      <c r="HH93">
        <v>-0.151600000000087</v>
      </c>
      <c r="HI93">
        <v>0</v>
      </c>
      <c r="HJ93">
        <v>0</v>
      </c>
      <c r="HK93">
        <v>0</v>
      </c>
      <c r="HL93">
        <v>-3.25999999999738E-3</v>
      </c>
      <c r="HM93">
        <v>0</v>
      </c>
      <c r="HN93">
        <v>0</v>
      </c>
      <c r="HO93">
        <v>0</v>
      </c>
      <c r="HP93">
        <v>-1</v>
      </c>
      <c r="HQ93">
        <v>-1</v>
      </c>
      <c r="HR93">
        <v>-1</v>
      </c>
      <c r="HS93">
        <v>-1</v>
      </c>
      <c r="HT93">
        <v>4.7</v>
      </c>
      <c r="HU93">
        <v>4.7</v>
      </c>
      <c r="HV93">
        <v>0.152588</v>
      </c>
      <c r="HW93">
        <v>4.99878</v>
      </c>
      <c r="HX93">
        <v>2.6025399999999999</v>
      </c>
      <c r="HY93">
        <v>2.9406699999999999</v>
      </c>
      <c r="HZ93">
        <v>2.6025399999999999</v>
      </c>
      <c r="IA93">
        <v>2.4218799999999998</v>
      </c>
      <c r="IB93">
        <v>32.354900000000001</v>
      </c>
      <c r="IC93">
        <v>24.148800000000001</v>
      </c>
      <c r="ID93">
        <v>2</v>
      </c>
      <c r="IE93">
        <v>475.85899999999998</v>
      </c>
      <c r="IF93">
        <v>1280.8599999999999</v>
      </c>
      <c r="IG93">
        <v>22</v>
      </c>
      <c r="IH93">
        <v>27.039000000000001</v>
      </c>
      <c r="II93">
        <v>30.0001</v>
      </c>
      <c r="IJ93">
        <v>27.282299999999999</v>
      </c>
      <c r="IK93">
        <v>27.304200000000002</v>
      </c>
      <c r="IL93">
        <v>-1</v>
      </c>
      <c r="IM93">
        <v>3.8978199999999998</v>
      </c>
      <c r="IN93">
        <v>51.2607</v>
      </c>
      <c r="IO93">
        <v>22</v>
      </c>
      <c r="IP93">
        <v>400</v>
      </c>
      <c r="IQ93">
        <v>16.275500000000001</v>
      </c>
      <c r="IR93">
        <v>101.3</v>
      </c>
      <c r="IS93">
        <v>101.104</v>
      </c>
    </row>
    <row r="94" spans="1:253" x14ac:dyDescent="0.35">
      <c r="A94">
        <v>76</v>
      </c>
      <c r="B94">
        <v>1598388625</v>
      </c>
      <c r="C94">
        <v>24301.9000000954</v>
      </c>
      <c r="D94" t="s">
        <v>689</v>
      </c>
      <c r="E94" t="s">
        <v>690</v>
      </c>
      <c r="F94" t="s">
        <v>386</v>
      </c>
      <c r="I94">
        <v>1598388625</v>
      </c>
      <c r="J94">
        <f t="shared" si="50"/>
        <v>1.7633818257798478E-3</v>
      </c>
      <c r="K94">
        <f t="shared" si="51"/>
        <v>1.7633818257798477</v>
      </c>
      <c r="L94">
        <f t="shared" si="52"/>
        <v>14.854480547187043</v>
      </c>
      <c r="M94">
        <f t="shared" si="53"/>
        <v>419.24</v>
      </c>
      <c r="N94">
        <f t="shared" si="54"/>
        <v>252.46985946329536</v>
      </c>
      <c r="O94">
        <f t="shared" si="55"/>
        <v>25.399003603049291</v>
      </c>
      <c r="P94">
        <f t="shared" si="56"/>
        <v>42.176433627279998</v>
      </c>
      <c r="Q94">
        <f t="shared" si="57"/>
        <v>0.15183793662374803</v>
      </c>
      <c r="R94">
        <f t="shared" si="58"/>
        <v>2.933835484431274</v>
      </c>
      <c r="S94">
        <f t="shared" si="59"/>
        <v>0.14760354307415485</v>
      </c>
      <c r="T94">
        <f t="shared" si="60"/>
        <v>9.2622821907226927E-2</v>
      </c>
      <c r="U94">
        <f t="shared" si="61"/>
        <v>77.159742595657931</v>
      </c>
      <c r="V94">
        <f t="shared" si="62"/>
        <v>24.263528104476674</v>
      </c>
      <c r="W94">
        <f t="shared" si="63"/>
        <v>24.263528104476674</v>
      </c>
      <c r="X94">
        <f t="shared" si="64"/>
        <v>3.0427146728717411</v>
      </c>
      <c r="Y94">
        <f t="shared" si="65"/>
        <v>61.451474057815169</v>
      </c>
      <c r="Z94">
        <f t="shared" si="66"/>
        <v>1.87019344798</v>
      </c>
      <c r="AA94">
        <f t="shared" si="67"/>
        <v>3.0433662929232139</v>
      </c>
      <c r="AB94">
        <f t="shared" si="68"/>
        <v>1.1725212248917412</v>
      </c>
      <c r="AC94">
        <f t="shared" si="69"/>
        <v>-77.765138516891284</v>
      </c>
      <c r="AD94">
        <f t="shared" si="70"/>
        <v>0.56496292384546032</v>
      </c>
      <c r="AE94">
        <f t="shared" si="71"/>
        <v>4.0432268643540138E-2</v>
      </c>
      <c r="AF94">
        <f t="shared" si="72"/>
        <v>-7.2874434997594051E-7</v>
      </c>
      <c r="AG94">
        <f t="shared" si="73"/>
        <v>15.182255716494719</v>
      </c>
      <c r="AH94">
        <f t="shared" si="74"/>
        <v>1.762465493524624</v>
      </c>
      <c r="AI94">
        <f t="shared" si="75"/>
        <v>14.854480547187043</v>
      </c>
      <c r="AJ94">
        <v>445.501444414817</v>
      </c>
      <c r="AK94">
        <v>427.16210909090898</v>
      </c>
      <c r="AL94">
        <v>3.9449049836267201E-2</v>
      </c>
      <c r="AM94">
        <v>67.048224920239605</v>
      </c>
      <c r="AN94">
        <f t="shared" si="76"/>
        <v>1.7633818257798477</v>
      </c>
      <c r="AO94">
        <v>16.515602585238099</v>
      </c>
      <c r="AP94">
        <v>18.5922878787879</v>
      </c>
      <c r="AQ94">
        <v>-1.72526975514381E-6</v>
      </c>
      <c r="AR94">
        <v>78.430000000000007</v>
      </c>
      <c r="AS94">
        <v>17</v>
      </c>
      <c r="AT94">
        <v>3</v>
      </c>
      <c r="AU94">
        <f t="shared" si="77"/>
        <v>1</v>
      </c>
      <c r="AV94">
        <f t="shared" si="78"/>
        <v>0</v>
      </c>
      <c r="AW94">
        <f t="shared" si="79"/>
        <v>53499.340615106878</v>
      </c>
      <c r="AX94" t="s">
        <v>430</v>
      </c>
      <c r="AY94">
        <v>8242.0300000000007</v>
      </c>
      <c r="AZ94">
        <v>624.05461538461498</v>
      </c>
      <c r="BA94">
        <v>3234.34</v>
      </c>
      <c r="BB94">
        <f t="shared" si="80"/>
        <v>0.80705348992851245</v>
      </c>
      <c r="BC94">
        <v>-2.02953653224708</v>
      </c>
      <c r="BD94" t="s">
        <v>691</v>
      </c>
      <c r="BE94">
        <v>8248.18</v>
      </c>
      <c r="BF94">
        <v>899.50436000000002</v>
      </c>
      <c r="BG94">
        <v>2555.39</v>
      </c>
      <c r="BH94">
        <f t="shared" si="81"/>
        <v>0.64799722938572968</v>
      </c>
      <c r="BI94">
        <v>0.5</v>
      </c>
      <c r="BJ94">
        <f t="shared" si="82"/>
        <v>336.47855129782891</v>
      </c>
      <c r="BK94">
        <f t="shared" si="83"/>
        <v>14.854480547187043</v>
      </c>
      <c r="BL94">
        <f t="shared" si="84"/>
        <v>109.01858449435862</v>
      </c>
      <c r="BM94">
        <f t="shared" si="85"/>
        <v>5.0178583491610113E-2</v>
      </c>
      <c r="BN94">
        <f t="shared" si="86"/>
        <v>0.26569329926156099</v>
      </c>
      <c r="BO94">
        <f t="shared" si="87"/>
        <v>593.62278388008326</v>
      </c>
      <c r="BP94" t="s">
        <v>388</v>
      </c>
      <c r="BQ94">
        <v>0</v>
      </c>
      <c r="BR94">
        <f t="shared" si="88"/>
        <v>593.62278388008326</v>
      </c>
      <c r="BS94">
        <f t="shared" si="89"/>
        <v>0.76769777455492771</v>
      </c>
      <c r="BT94">
        <f t="shared" si="90"/>
        <v>0.84407855651451613</v>
      </c>
      <c r="BU94">
        <f t="shared" si="91"/>
        <v>0.2571081810106125</v>
      </c>
      <c r="BV94">
        <f t="shared" si="92"/>
        <v>0.85737860611390426</v>
      </c>
      <c r="BW94">
        <f t="shared" si="93"/>
        <v>0.26010565894504317</v>
      </c>
      <c r="BX94">
        <f t="shared" si="94"/>
        <v>0.55704484026250778</v>
      </c>
      <c r="BY94">
        <f t="shared" si="95"/>
        <v>0.44295515973749222</v>
      </c>
      <c r="DH94">
        <f t="shared" si="96"/>
        <v>399.86399999999998</v>
      </c>
      <c r="DI94">
        <f t="shared" si="97"/>
        <v>336.47855129782891</v>
      </c>
      <c r="DJ94">
        <f t="shared" si="98"/>
        <v>0.84148248228855049</v>
      </c>
      <c r="DK94">
        <f t="shared" si="99"/>
        <v>0.19296496457710105</v>
      </c>
      <c r="DL94" t="s">
        <v>389</v>
      </c>
      <c r="DM94">
        <v>2</v>
      </c>
      <c r="DN94" t="b">
        <v>1</v>
      </c>
      <c r="DO94">
        <v>1598388625</v>
      </c>
      <c r="DP94">
        <v>419.24</v>
      </c>
      <c r="DQ94">
        <v>438.34500000000003</v>
      </c>
      <c r="DR94">
        <v>18.59</v>
      </c>
      <c r="DS94">
        <v>16.514399999999998</v>
      </c>
      <c r="DT94">
        <v>419.41899999999998</v>
      </c>
      <c r="DU94">
        <v>18.591999999999999</v>
      </c>
      <c r="DV94">
        <v>500.01</v>
      </c>
      <c r="DW94">
        <v>100.502</v>
      </c>
      <c r="DX94">
        <v>0.100122</v>
      </c>
      <c r="DY94">
        <v>24.267099999999999</v>
      </c>
      <c r="DZ94">
        <v>23.369800000000001</v>
      </c>
      <c r="EA94">
        <v>999.9</v>
      </c>
      <c r="EB94">
        <v>0</v>
      </c>
      <c r="EC94">
        <v>0</v>
      </c>
      <c r="ED94">
        <v>9974.3799999999992</v>
      </c>
      <c r="EE94">
        <v>0</v>
      </c>
      <c r="EF94">
        <v>24.4785</v>
      </c>
      <c r="EG94">
        <v>-19.080300000000001</v>
      </c>
      <c r="EH94">
        <v>427.20699999999999</v>
      </c>
      <c r="EI94">
        <v>445.70600000000002</v>
      </c>
      <c r="EJ94">
        <v>2.0760399999999999</v>
      </c>
      <c r="EK94">
        <v>438.34500000000003</v>
      </c>
      <c r="EL94">
        <v>16.514399999999998</v>
      </c>
      <c r="EM94">
        <v>1.86839</v>
      </c>
      <c r="EN94">
        <v>1.65974</v>
      </c>
      <c r="EO94">
        <v>16.370999999999999</v>
      </c>
      <c r="EP94">
        <v>14.525</v>
      </c>
      <c r="EQ94">
        <v>399.86399999999998</v>
      </c>
      <c r="ER94">
        <v>0.94996599999999998</v>
      </c>
      <c r="ES94">
        <v>5.0034000000000002E-2</v>
      </c>
      <c r="ET94">
        <v>0</v>
      </c>
      <c r="EU94">
        <v>899.59400000000005</v>
      </c>
      <c r="EV94">
        <v>4.9998699999999996</v>
      </c>
      <c r="EW94">
        <v>3716.13</v>
      </c>
      <c r="EX94">
        <v>2942</v>
      </c>
      <c r="EY94">
        <v>40.186999999999998</v>
      </c>
      <c r="EZ94">
        <v>43.25</v>
      </c>
      <c r="FA94">
        <v>42.186999999999998</v>
      </c>
      <c r="FB94">
        <v>43.561999999999998</v>
      </c>
      <c r="FC94">
        <v>42.686999999999998</v>
      </c>
      <c r="FD94">
        <v>375.11</v>
      </c>
      <c r="FE94">
        <v>19.760000000000002</v>
      </c>
      <c r="FF94">
        <v>0</v>
      </c>
      <c r="FG94">
        <v>298.90000009536698</v>
      </c>
      <c r="FH94">
        <v>0</v>
      </c>
      <c r="FI94">
        <v>899.50436000000002</v>
      </c>
      <c r="FJ94">
        <v>0.10915385579499599</v>
      </c>
      <c r="FK94">
        <v>8.3769230983270209</v>
      </c>
      <c r="FL94">
        <v>3716.9944</v>
      </c>
      <c r="FM94">
        <v>15</v>
      </c>
      <c r="FN94">
        <v>1598388649</v>
      </c>
      <c r="FO94" t="s">
        <v>692</v>
      </c>
      <c r="FP94">
        <v>1598388649</v>
      </c>
      <c r="FQ94">
        <v>1598388645</v>
      </c>
      <c r="FR94">
        <v>77</v>
      </c>
      <c r="FS94">
        <v>-2.5000000000000001E-2</v>
      </c>
      <c r="FT94">
        <v>0</v>
      </c>
      <c r="FU94">
        <v>-0.17899999999999999</v>
      </c>
      <c r="FV94">
        <v>-2E-3</v>
      </c>
      <c r="FW94">
        <v>438</v>
      </c>
      <c r="FX94">
        <v>17</v>
      </c>
      <c r="FY94">
        <v>0.06</v>
      </c>
      <c r="FZ94">
        <v>0.04</v>
      </c>
      <c r="GA94">
        <v>418.98223809523802</v>
      </c>
      <c r="GB94">
        <v>0.96358441558498698</v>
      </c>
      <c r="GC94">
        <v>0.102874822113788</v>
      </c>
      <c r="GD94">
        <v>1</v>
      </c>
      <c r="GE94">
        <v>18.593142857142901</v>
      </c>
      <c r="GF94">
        <v>-6.3428571428474703E-3</v>
      </c>
      <c r="GG94">
        <v>1.01586061500406E-3</v>
      </c>
      <c r="GH94">
        <v>1</v>
      </c>
      <c r="GI94">
        <v>2</v>
      </c>
      <c r="GJ94">
        <v>2</v>
      </c>
      <c r="GK94" t="s">
        <v>391</v>
      </c>
      <c r="GL94">
        <v>2.9300299999999999</v>
      </c>
      <c r="GM94">
        <v>2.6716799999999998</v>
      </c>
      <c r="GN94">
        <v>9.3156299999999997E-2</v>
      </c>
      <c r="GO94">
        <v>9.4838699999999998E-2</v>
      </c>
      <c r="GP94">
        <v>8.5881799999999994E-2</v>
      </c>
      <c r="GQ94">
        <v>7.8065399999999993E-2</v>
      </c>
      <c r="GR94">
        <v>28691.9</v>
      </c>
      <c r="GS94">
        <v>29875.4</v>
      </c>
      <c r="GT94">
        <v>28488.6</v>
      </c>
      <c r="GU94">
        <v>29127.3</v>
      </c>
      <c r="GV94">
        <v>39975.4</v>
      </c>
      <c r="GW94">
        <v>38682.1</v>
      </c>
      <c r="GX94">
        <v>47734.9</v>
      </c>
      <c r="GY94">
        <v>45793.8</v>
      </c>
      <c r="GZ94">
        <v>1.93988</v>
      </c>
      <c r="HA94">
        <v>2.6968800000000002</v>
      </c>
      <c r="HB94">
        <v>9.1143000000000002E-2</v>
      </c>
      <c r="HC94">
        <v>0</v>
      </c>
      <c r="HD94">
        <v>100</v>
      </c>
      <c r="HE94">
        <v>100</v>
      </c>
      <c r="HF94">
        <v>-0.17899999999999999</v>
      </c>
      <c r="HG94">
        <v>-2E-3</v>
      </c>
      <c r="HH94">
        <v>-0.153818181818281</v>
      </c>
      <c r="HI94">
        <v>0</v>
      </c>
      <c r="HJ94">
        <v>0</v>
      </c>
      <c r="HK94">
        <v>0</v>
      </c>
      <c r="HL94">
        <v>-1.4900000000039901E-3</v>
      </c>
      <c r="HM94">
        <v>0</v>
      </c>
      <c r="HN94">
        <v>0</v>
      </c>
      <c r="HO94">
        <v>0</v>
      </c>
      <c r="HP94">
        <v>-1</v>
      </c>
      <c r="HQ94">
        <v>-1</v>
      </c>
      <c r="HR94">
        <v>-1</v>
      </c>
      <c r="HS94">
        <v>-1</v>
      </c>
      <c r="HT94">
        <v>4.7</v>
      </c>
      <c r="HU94">
        <v>4.5999999999999996</v>
      </c>
      <c r="HV94">
        <v>0.152588</v>
      </c>
      <c r="HW94">
        <v>4.99878</v>
      </c>
      <c r="HX94">
        <v>2.6025399999999999</v>
      </c>
      <c r="HY94">
        <v>2.9406699999999999</v>
      </c>
      <c r="HZ94">
        <v>2.6025399999999999</v>
      </c>
      <c r="IA94">
        <v>2.4597199999999999</v>
      </c>
      <c r="IB94">
        <v>32.354900000000001</v>
      </c>
      <c r="IC94">
        <v>24.1313</v>
      </c>
      <c r="ID94">
        <v>2</v>
      </c>
      <c r="IE94">
        <v>475.67899999999997</v>
      </c>
      <c r="IF94">
        <v>1285.94</v>
      </c>
      <c r="IG94">
        <v>21.999500000000001</v>
      </c>
      <c r="IH94">
        <v>27.0184</v>
      </c>
      <c r="II94">
        <v>30</v>
      </c>
      <c r="IJ94">
        <v>27.261500000000002</v>
      </c>
      <c r="IK94">
        <v>27.2852</v>
      </c>
      <c r="IL94">
        <v>-1</v>
      </c>
      <c r="IM94">
        <v>3.8978199999999998</v>
      </c>
      <c r="IN94">
        <v>51.2607</v>
      </c>
      <c r="IO94">
        <v>22</v>
      </c>
      <c r="IP94">
        <v>400</v>
      </c>
      <c r="IQ94">
        <v>16.275500000000001</v>
      </c>
      <c r="IR94">
        <v>101.30500000000001</v>
      </c>
      <c r="IS94">
        <v>101.11499999999999</v>
      </c>
    </row>
    <row r="95" spans="1:253" x14ac:dyDescent="0.35">
      <c r="A95">
        <v>77</v>
      </c>
      <c r="B95">
        <v>1598388925</v>
      </c>
      <c r="C95">
        <v>24601.9000000954</v>
      </c>
      <c r="D95" t="s">
        <v>693</v>
      </c>
      <c r="E95" t="s">
        <v>694</v>
      </c>
      <c r="F95" t="s">
        <v>386</v>
      </c>
      <c r="I95">
        <v>1598388925</v>
      </c>
      <c r="J95">
        <f t="shared" si="50"/>
        <v>1.7607564682508695E-3</v>
      </c>
      <c r="K95">
        <f t="shared" si="51"/>
        <v>1.7607564682508696</v>
      </c>
      <c r="L95">
        <f t="shared" si="52"/>
        <v>14.889218020027043</v>
      </c>
      <c r="M95">
        <f t="shared" si="53"/>
        <v>421.16800000000001</v>
      </c>
      <c r="N95">
        <f t="shared" si="54"/>
        <v>253.18377490561662</v>
      </c>
      <c r="O95">
        <f t="shared" si="55"/>
        <v>25.470671531471034</v>
      </c>
      <c r="P95">
        <f t="shared" si="56"/>
        <v>42.370139206454397</v>
      </c>
      <c r="Q95">
        <f t="shared" si="57"/>
        <v>0.151058193219648</v>
      </c>
      <c r="R95">
        <f t="shared" si="58"/>
        <v>2.9476536194085985</v>
      </c>
      <c r="S95">
        <f t="shared" si="59"/>
        <v>0.1468855973013701</v>
      </c>
      <c r="T95">
        <f t="shared" si="60"/>
        <v>9.2168789278270602E-2</v>
      </c>
      <c r="U95">
        <f t="shared" si="61"/>
        <v>77.147193349300736</v>
      </c>
      <c r="V95">
        <f t="shared" si="62"/>
        <v>24.268750140689441</v>
      </c>
      <c r="W95">
        <f t="shared" si="63"/>
        <v>24.268750140689441</v>
      </c>
      <c r="X95">
        <f t="shared" si="64"/>
        <v>3.0436673688932654</v>
      </c>
      <c r="Y95">
        <f t="shared" si="65"/>
        <v>61.335019647048114</v>
      </c>
      <c r="Z95">
        <f t="shared" si="66"/>
        <v>1.8671641332479998</v>
      </c>
      <c r="AA95">
        <f t="shared" si="67"/>
        <v>3.0442056495499323</v>
      </c>
      <c r="AB95">
        <f t="shared" si="68"/>
        <v>1.1765032356452656</v>
      </c>
      <c r="AC95">
        <f t="shared" si="69"/>
        <v>-77.649360249863349</v>
      </c>
      <c r="AD95">
        <f t="shared" si="70"/>
        <v>0.46877365318398878</v>
      </c>
      <c r="AE95">
        <f t="shared" si="71"/>
        <v>3.3392750334534094E-2</v>
      </c>
      <c r="AF95">
        <f t="shared" si="72"/>
        <v>-4.9704409699202756E-7</v>
      </c>
      <c r="AG95">
        <f t="shared" si="73"/>
        <v>15.052639379908342</v>
      </c>
      <c r="AH95">
        <f t="shared" si="74"/>
        <v>1.7606546874999984</v>
      </c>
      <c r="AI95">
        <f t="shared" si="75"/>
        <v>14.889218020027043</v>
      </c>
      <c r="AJ95">
        <v>447.31600650196799</v>
      </c>
      <c r="AK95">
        <v>429.12644848484803</v>
      </c>
      <c r="AL95">
        <v>3.69280235149157E-3</v>
      </c>
      <c r="AM95">
        <v>67.049544361110605</v>
      </c>
      <c r="AN95">
        <f t="shared" si="76"/>
        <v>1.7607564682508696</v>
      </c>
      <c r="AO95">
        <v>16.487304731428601</v>
      </c>
      <c r="AP95">
        <v>18.561360000000001</v>
      </c>
      <c r="AQ95">
        <v>-5.9992839241059198E-6</v>
      </c>
      <c r="AR95">
        <v>78.430000000000007</v>
      </c>
      <c r="AS95">
        <v>17</v>
      </c>
      <c r="AT95">
        <v>3</v>
      </c>
      <c r="AU95">
        <f t="shared" si="77"/>
        <v>1</v>
      </c>
      <c r="AV95">
        <f t="shared" si="78"/>
        <v>0</v>
      </c>
      <c r="AW95">
        <f t="shared" si="79"/>
        <v>53903.273061893415</v>
      </c>
      <c r="AX95" t="s">
        <v>430</v>
      </c>
      <c r="AY95">
        <v>8242.0300000000007</v>
      </c>
      <c r="AZ95">
        <v>624.05461538461498</v>
      </c>
      <c r="BA95">
        <v>3234.34</v>
      </c>
      <c r="BB95">
        <f t="shared" si="80"/>
        <v>0.80705348992851245</v>
      </c>
      <c r="BC95">
        <v>-2.02953653224708</v>
      </c>
      <c r="BD95" t="s">
        <v>695</v>
      </c>
      <c r="BE95">
        <v>8248.16</v>
      </c>
      <c r="BF95">
        <v>900.39388461538499</v>
      </c>
      <c r="BG95">
        <v>2555.9</v>
      </c>
      <c r="BH95">
        <f t="shared" si="81"/>
        <v>0.64771943948691857</v>
      </c>
      <c r="BI95">
        <v>0.5</v>
      </c>
      <c r="BJ95">
        <f t="shared" si="82"/>
        <v>336.42534167465038</v>
      </c>
      <c r="BK95">
        <f t="shared" si="83"/>
        <v>14.889218020027043</v>
      </c>
      <c r="BL95">
        <f t="shared" si="84"/>
        <v>108.95461686934981</v>
      </c>
      <c r="BM95">
        <f t="shared" si="85"/>
        <v>5.0289774450570021E-2</v>
      </c>
      <c r="BN95">
        <f t="shared" si="86"/>
        <v>0.2654407449430729</v>
      </c>
      <c r="BO95">
        <f t="shared" si="87"/>
        <v>593.65030146916945</v>
      </c>
      <c r="BP95" t="s">
        <v>388</v>
      </c>
      <c r="BQ95">
        <v>0</v>
      </c>
      <c r="BR95">
        <f t="shared" si="88"/>
        <v>593.65030146916945</v>
      </c>
      <c r="BS95">
        <f t="shared" si="89"/>
        <v>0.76773336145030346</v>
      </c>
      <c r="BT95">
        <f t="shared" si="90"/>
        <v>0.84367759955530641</v>
      </c>
      <c r="BU95">
        <f t="shared" si="91"/>
        <v>0.25691772887115655</v>
      </c>
      <c r="BV95">
        <f t="shared" si="92"/>
        <v>0.85695580431464646</v>
      </c>
      <c r="BW95">
        <f t="shared" si="93"/>
        <v>0.25991027800968414</v>
      </c>
      <c r="BX95">
        <f t="shared" si="94"/>
        <v>0.55625595628377378</v>
      </c>
      <c r="BY95">
        <f t="shared" si="95"/>
        <v>0.44374404371622622</v>
      </c>
      <c r="DH95">
        <f t="shared" si="96"/>
        <v>399.80099999999999</v>
      </c>
      <c r="DI95">
        <f t="shared" si="97"/>
        <v>336.42534167465038</v>
      </c>
      <c r="DJ95">
        <f t="shared" si="98"/>
        <v>0.841481991477386</v>
      </c>
      <c r="DK95">
        <f t="shared" si="99"/>
        <v>0.19296398295477185</v>
      </c>
      <c r="DL95" t="s">
        <v>389</v>
      </c>
      <c r="DM95">
        <v>2</v>
      </c>
      <c r="DN95" t="b">
        <v>1</v>
      </c>
      <c r="DO95">
        <v>1598388925</v>
      </c>
      <c r="DP95">
        <v>421.16800000000001</v>
      </c>
      <c r="DQ95">
        <v>440.12400000000002</v>
      </c>
      <c r="DR95">
        <v>18.559999999999999</v>
      </c>
      <c r="DS95">
        <v>16.4861</v>
      </c>
      <c r="DT95">
        <v>421.33199999999999</v>
      </c>
      <c r="DU95">
        <v>18.561</v>
      </c>
      <c r="DV95">
        <v>499.92099999999999</v>
      </c>
      <c r="DW95">
        <v>100.502</v>
      </c>
      <c r="DX95">
        <v>9.9515800000000001E-2</v>
      </c>
      <c r="DY95">
        <v>24.271699999999999</v>
      </c>
      <c r="DZ95">
        <v>23.37</v>
      </c>
      <c r="EA95">
        <v>999.9</v>
      </c>
      <c r="EB95">
        <v>0</v>
      </c>
      <c r="EC95">
        <v>0</v>
      </c>
      <c r="ED95">
        <v>10053.1</v>
      </c>
      <c r="EE95">
        <v>0</v>
      </c>
      <c r="EF95">
        <v>25.27</v>
      </c>
      <c r="EG95">
        <v>-18.970800000000001</v>
      </c>
      <c r="EH95">
        <v>429.11700000000002</v>
      </c>
      <c r="EI95">
        <v>447.50200000000001</v>
      </c>
      <c r="EJ95">
        <v>2.0732900000000001</v>
      </c>
      <c r="EK95">
        <v>440.12400000000002</v>
      </c>
      <c r="EL95">
        <v>16.4861</v>
      </c>
      <c r="EM95">
        <v>1.8652500000000001</v>
      </c>
      <c r="EN95">
        <v>1.65689</v>
      </c>
      <c r="EO95">
        <v>16.3446</v>
      </c>
      <c r="EP95">
        <v>14.4983</v>
      </c>
      <c r="EQ95">
        <v>399.80099999999999</v>
      </c>
      <c r="ER95">
        <v>0.94996599999999998</v>
      </c>
      <c r="ES95">
        <v>5.0034000000000002E-2</v>
      </c>
      <c r="ET95">
        <v>0</v>
      </c>
      <c r="EU95">
        <v>900.51199999999994</v>
      </c>
      <c r="EV95">
        <v>4.9998699999999996</v>
      </c>
      <c r="EW95">
        <v>3724.86</v>
      </c>
      <c r="EX95">
        <v>2941.53</v>
      </c>
      <c r="EY95">
        <v>40.186999999999998</v>
      </c>
      <c r="EZ95">
        <v>43.25</v>
      </c>
      <c r="FA95">
        <v>42.186999999999998</v>
      </c>
      <c r="FB95">
        <v>43.561999999999998</v>
      </c>
      <c r="FC95">
        <v>42.686999999999998</v>
      </c>
      <c r="FD95">
        <v>375.05</v>
      </c>
      <c r="FE95">
        <v>19.75</v>
      </c>
      <c r="FF95">
        <v>0</v>
      </c>
      <c r="FG95">
        <v>298.89999985694902</v>
      </c>
      <c r="FH95">
        <v>0</v>
      </c>
      <c r="FI95">
        <v>900.39388461538499</v>
      </c>
      <c r="FJ95">
        <v>-0.19996581233892799</v>
      </c>
      <c r="FK95">
        <v>1.1350427109805701</v>
      </c>
      <c r="FL95">
        <v>3725.9984615384601</v>
      </c>
      <c r="FM95">
        <v>15</v>
      </c>
      <c r="FN95">
        <v>1598388948</v>
      </c>
      <c r="FO95" t="s">
        <v>696</v>
      </c>
      <c r="FP95">
        <v>1598388943</v>
      </c>
      <c r="FQ95">
        <v>1598388948</v>
      </c>
      <c r="FR95">
        <v>78</v>
      </c>
      <c r="FS95">
        <v>1.4999999999999999E-2</v>
      </c>
      <c r="FT95">
        <v>0</v>
      </c>
      <c r="FU95">
        <v>-0.16400000000000001</v>
      </c>
      <c r="FV95">
        <v>-1E-3</v>
      </c>
      <c r="FW95">
        <v>441</v>
      </c>
      <c r="FX95">
        <v>16</v>
      </c>
      <c r="FY95">
        <v>0.1</v>
      </c>
      <c r="FZ95">
        <v>0.05</v>
      </c>
      <c r="GA95">
        <v>421.00549999999998</v>
      </c>
      <c r="GB95">
        <v>1.0223458646608801</v>
      </c>
      <c r="GC95">
        <v>9.9617518539668798E-2</v>
      </c>
      <c r="GD95">
        <v>0</v>
      </c>
      <c r="GE95">
        <v>18.563375000000001</v>
      </c>
      <c r="GF95">
        <v>-4.8947368421179199E-3</v>
      </c>
      <c r="GG95">
        <v>6.4488371044706301E-4</v>
      </c>
      <c r="GH95">
        <v>1</v>
      </c>
      <c r="GI95">
        <v>1</v>
      </c>
      <c r="GJ95">
        <v>2</v>
      </c>
      <c r="GK95" t="s">
        <v>468</v>
      </c>
      <c r="GL95">
        <v>2.9298199999999999</v>
      </c>
      <c r="GM95">
        <v>2.67178</v>
      </c>
      <c r="GN95">
        <v>9.3478900000000004E-2</v>
      </c>
      <c r="GO95">
        <v>9.51293E-2</v>
      </c>
      <c r="GP95">
        <v>8.5779400000000006E-2</v>
      </c>
      <c r="GQ95">
        <v>7.7968300000000004E-2</v>
      </c>
      <c r="GR95">
        <v>28682</v>
      </c>
      <c r="GS95">
        <v>29866.799999999999</v>
      </c>
      <c r="GT95">
        <v>28488.9</v>
      </c>
      <c r="GU95">
        <v>29128.2</v>
      </c>
      <c r="GV95">
        <v>39980</v>
      </c>
      <c r="GW95">
        <v>38687.800000000003</v>
      </c>
      <c r="GX95">
        <v>47734.9</v>
      </c>
      <c r="GY95">
        <v>45795.6</v>
      </c>
      <c r="GZ95">
        <v>1.93937</v>
      </c>
      <c r="HA95">
        <v>2.6937000000000002</v>
      </c>
      <c r="HB95">
        <v>8.9310100000000003E-2</v>
      </c>
      <c r="HC95">
        <v>0</v>
      </c>
      <c r="HD95">
        <v>100</v>
      </c>
      <c r="HE95">
        <v>100</v>
      </c>
      <c r="HF95">
        <v>-0.16400000000000001</v>
      </c>
      <c r="HG95">
        <v>-1E-3</v>
      </c>
      <c r="HH95">
        <v>-0.17870000000004899</v>
      </c>
      <c r="HI95">
        <v>0</v>
      </c>
      <c r="HJ95">
        <v>0</v>
      </c>
      <c r="HK95">
        <v>0</v>
      </c>
      <c r="HL95">
        <v>-1.60999999999945E-3</v>
      </c>
      <c r="HM95">
        <v>0</v>
      </c>
      <c r="HN95">
        <v>0</v>
      </c>
      <c r="HO95">
        <v>0</v>
      </c>
      <c r="HP95">
        <v>-1</v>
      </c>
      <c r="HQ95">
        <v>-1</v>
      </c>
      <c r="HR95">
        <v>-1</v>
      </c>
      <c r="HS95">
        <v>-1</v>
      </c>
      <c r="HT95">
        <v>4.5999999999999996</v>
      </c>
      <c r="HU95">
        <v>4.7</v>
      </c>
      <c r="HV95">
        <v>0.152588</v>
      </c>
      <c r="HW95">
        <v>4.99878</v>
      </c>
      <c r="HX95">
        <v>2.6025399999999999</v>
      </c>
      <c r="HY95">
        <v>2.9394499999999999</v>
      </c>
      <c r="HZ95">
        <v>2.6025399999999999</v>
      </c>
      <c r="IA95">
        <v>2.4523899999999998</v>
      </c>
      <c r="IB95">
        <v>32.332799999999999</v>
      </c>
      <c r="IC95">
        <v>24.14</v>
      </c>
      <c r="ID95">
        <v>2</v>
      </c>
      <c r="IE95">
        <v>475.28699999999998</v>
      </c>
      <c r="IF95">
        <v>1281.19</v>
      </c>
      <c r="IG95">
        <v>21.9999</v>
      </c>
      <c r="IH95">
        <v>27.0092</v>
      </c>
      <c r="II95">
        <v>30</v>
      </c>
      <c r="IJ95">
        <v>27.25</v>
      </c>
      <c r="IK95">
        <v>27.271999999999998</v>
      </c>
      <c r="IL95">
        <v>-1</v>
      </c>
      <c r="IM95">
        <v>3.8978199999999998</v>
      </c>
      <c r="IN95">
        <v>51.2607</v>
      </c>
      <c r="IO95">
        <v>22</v>
      </c>
      <c r="IP95">
        <v>400</v>
      </c>
      <c r="IQ95">
        <v>16.275500000000001</v>
      </c>
      <c r="IR95">
        <v>101.306</v>
      </c>
      <c r="IS95">
        <v>101.119</v>
      </c>
    </row>
    <row r="96" spans="1:253" x14ac:dyDescent="0.35">
      <c r="A96">
        <v>78</v>
      </c>
      <c r="B96">
        <v>1598389524.0999999</v>
      </c>
      <c r="C96">
        <v>25201</v>
      </c>
      <c r="D96" t="s">
        <v>697</v>
      </c>
      <c r="E96" t="s">
        <v>698</v>
      </c>
      <c r="F96" t="s">
        <v>386</v>
      </c>
      <c r="I96">
        <v>1598389524.0999999</v>
      </c>
      <c r="J96">
        <f t="shared" si="50"/>
        <v>1.7583282082182354E-3</v>
      </c>
      <c r="K96">
        <f t="shared" si="51"/>
        <v>1.7583282082182354</v>
      </c>
      <c r="L96">
        <f t="shared" si="52"/>
        <v>15.023032119324585</v>
      </c>
      <c r="M96">
        <f t="shared" si="53"/>
        <v>427.11399999999998</v>
      </c>
      <c r="N96">
        <f t="shared" si="54"/>
        <v>256.76332359847191</v>
      </c>
      <c r="O96">
        <f t="shared" si="55"/>
        <v>25.830631480443465</v>
      </c>
      <c r="P96">
        <f t="shared" si="56"/>
        <v>42.968069502757395</v>
      </c>
      <c r="Q96">
        <f t="shared" si="57"/>
        <v>0.15031832410416582</v>
      </c>
      <c r="R96">
        <f t="shared" si="58"/>
        <v>2.9344762077977231</v>
      </c>
      <c r="S96">
        <f t="shared" si="59"/>
        <v>0.14616789491121021</v>
      </c>
      <c r="T96">
        <f t="shared" si="60"/>
        <v>9.1718288673061116E-2</v>
      </c>
      <c r="U96">
        <f t="shared" si="61"/>
        <v>77.207058155138228</v>
      </c>
      <c r="V96">
        <f t="shared" si="62"/>
        <v>24.277022612487041</v>
      </c>
      <c r="W96">
        <f t="shared" si="63"/>
        <v>24.277022612487041</v>
      </c>
      <c r="X96">
        <f t="shared" si="64"/>
        <v>3.0451771129863308</v>
      </c>
      <c r="Y96">
        <f t="shared" si="65"/>
        <v>61.221619682737483</v>
      </c>
      <c r="Z96">
        <f t="shared" si="66"/>
        <v>1.86452774518549</v>
      </c>
      <c r="AA96">
        <f t="shared" si="67"/>
        <v>3.0455380874400921</v>
      </c>
      <c r="AB96">
        <f t="shared" si="68"/>
        <v>1.1806493678008407</v>
      </c>
      <c r="AC96">
        <f t="shared" si="69"/>
        <v>-77.542273982424177</v>
      </c>
      <c r="AD96">
        <f t="shared" si="70"/>
        <v>0.31282958845846692</v>
      </c>
      <c r="AE96">
        <f t="shared" si="71"/>
        <v>2.2386015471404969E-2</v>
      </c>
      <c r="AF96">
        <f t="shared" si="72"/>
        <v>-2.2335607113843636E-7</v>
      </c>
      <c r="AG96">
        <f t="shared" si="73"/>
        <v>14.952863785931459</v>
      </c>
      <c r="AH96">
        <f t="shared" si="74"/>
        <v>1.7582418528430741</v>
      </c>
      <c r="AI96">
        <f t="shared" si="75"/>
        <v>15.023032119324585</v>
      </c>
      <c r="AJ96">
        <v>453.514931455294</v>
      </c>
      <c r="AK96">
        <v>435.18056363636401</v>
      </c>
      <c r="AL96">
        <v>1.37523823115972E-3</v>
      </c>
      <c r="AM96">
        <v>67.049271366783202</v>
      </c>
      <c r="AN96">
        <f t="shared" si="76"/>
        <v>1.7583282082182354</v>
      </c>
      <c r="AO96">
        <v>16.4634001404762</v>
      </c>
      <c r="AP96">
        <v>18.533987272727298</v>
      </c>
      <c r="AQ96">
        <v>2.2552356520658401E-6</v>
      </c>
      <c r="AR96">
        <v>78.430000000000007</v>
      </c>
      <c r="AS96">
        <v>17</v>
      </c>
      <c r="AT96">
        <v>3</v>
      </c>
      <c r="AU96">
        <f t="shared" si="77"/>
        <v>1</v>
      </c>
      <c r="AV96">
        <f t="shared" si="78"/>
        <v>0</v>
      </c>
      <c r="AW96">
        <f t="shared" si="79"/>
        <v>53515.917365965222</v>
      </c>
      <c r="AX96" t="s">
        <v>430</v>
      </c>
      <c r="AY96">
        <v>8242.0300000000007</v>
      </c>
      <c r="AZ96">
        <v>624.05461538461498</v>
      </c>
      <c r="BA96">
        <v>3234.34</v>
      </c>
      <c r="BB96">
        <f t="shared" si="80"/>
        <v>0.80705348992851245</v>
      </c>
      <c r="BC96">
        <v>-2.02953653224708</v>
      </c>
      <c r="BD96" t="s">
        <v>699</v>
      </c>
      <c r="BE96">
        <v>8248.35</v>
      </c>
      <c r="BF96">
        <v>902.00067999999999</v>
      </c>
      <c r="BG96">
        <v>2558.06</v>
      </c>
      <c r="BH96">
        <f t="shared" si="81"/>
        <v>0.64738877117815852</v>
      </c>
      <c r="BI96">
        <v>0.5</v>
      </c>
      <c r="BJ96">
        <f t="shared" si="82"/>
        <v>336.68994907756911</v>
      </c>
      <c r="BK96">
        <f t="shared" si="83"/>
        <v>15.023032119324585</v>
      </c>
      <c r="BL96">
        <f t="shared" si="84"/>
        <v>108.98464620068212</v>
      </c>
      <c r="BM96">
        <f t="shared" si="85"/>
        <v>5.0647691439232624E-2</v>
      </c>
      <c r="BN96">
        <f t="shared" si="86"/>
        <v>0.26437221957264501</v>
      </c>
      <c r="BO96">
        <f t="shared" si="87"/>
        <v>593.76675314306442</v>
      </c>
      <c r="BP96" t="s">
        <v>388</v>
      </c>
      <c r="BQ96">
        <v>0</v>
      </c>
      <c r="BR96">
        <f t="shared" si="88"/>
        <v>593.76675314306442</v>
      </c>
      <c r="BS96">
        <f t="shared" si="89"/>
        <v>0.7678839616181542</v>
      </c>
      <c r="BT96">
        <f t="shared" si="90"/>
        <v>0.843081511709038</v>
      </c>
      <c r="BU96">
        <f t="shared" si="91"/>
        <v>0.25611105497829822</v>
      </c>
      <c r="BV96">
        <f t="shared" si="92"/>
        <v>0.85628475141466043</v>
      </c>
      <c r="BW96">
        <f t="shared" si="93"/>
        <v>0.25908278228345799</v>
      </c>
      <c r="BX96">
        <f t="shared" si="94"/>
        <v>0.55498159030481209</v>
      </c>
      <c r="BY96">
        <f t="shared" si="95"/>
        <v>0.44501840969518791</v>
      </c>
      <c r="DH96">
        <f t="shared" si="96"/>
        <v>400.11599999999999</v>
      </c>
      <c r="DI96">
        <f t="shared" si="97"/>
        <v>336.68994907756911</v>
      </c>
      <c r="DJ96">
        <f t="shared" si="98"/>
        <v>0.84148084324938055</v>
      </c>
      <c r="DK96">
        <f t="shared" si="99"/>
        <v>0.19296168649876094</v>
      </c>
      <c r="DL96" t="s">
        <v>389</v>
      </c>
      <c r="DM96">
        <v>2</v>
      </c>
      <c r="DN96" t="b">
        <v>1</v>
      </c>
      <c r="DO96">
        <v>1598389524.0999999</v>
      </c>
      <c r="DP96">
        <v>427.11399999999998</v>
      </c>
      <c r="DQ96">
        <v>445.95600000000002</v>
      </c>
      <c r="DR96">
        <v>18.533899999999999</v>
      </c>
      <c r="DS96">
        <v>16.4634</v>
      </c>
      <c r="DT96">
        <v>427.25799999999998</v>
      </c>
      <c r="DU96">
        <v>18.5349</v>
      </c>
      <c r="DV96">
        <v>500.06900000000002</v>
      </c>
      <c r="DW96">
        <v>100.501</v>
      </c>
      <c r="DX96">
        <v>9.9939100000000003E-2</v>
      </c>
      <c r="DY96">
        <v>24.279</v>
      </c>
      <c r="DZ96">
        <v>23.391200000000001</v>
      </c>
      <c r="EA96">
        <v>999.9</v>
      </c>
      <c r="EB96">
        <v>0</v>
      </c>
      <c r="EC96">
        <v>0</v>
      </c>
      <c r="ED96">
        <v>9978.1200000000008</v>
      </c>
      <c r="EE96">
        <v>0</v>
      </c>
      <c r="EF96">
        <v>24.874300000000002</v>
      </c>
      <c r="EG96">
        <v>-18.862200000000001</v>
      </c>
      <c r="EH96">
        <v>435.15899999999999</v>
      </c>
      <c r="EI96">
        <v>453.42099999999999</v>
      </c>
      <c r="EJ96">
        <v>2.0701000000000001</v>
      </c>
      <c r="EK96">
        <v>445.95600000000002</v>
      </c>
      <c r="EL96">
        <v>16.4634</v>
      </c>
      <c r="EM96">
        <v>1.8626400000000001</v>
      </c>
      <c r="EN96">
        <v>1.65459</v>
      </c>
      <c r="EO96">
        <v>16.322600000000001</v>
      </c>
      <c r="EP96">
        <v>14.476800000000001</v>
      </c>
      <c r="EQ96">
        <v>400.11599999999999</v>
      </c>
      <c r="ER96">
        <v>0.95000300000000004</v>
      </c>
      <c r="ES96">
        <v>4.9996499999999999E-2</v>
      </c>
      <c r="ET96">
        <v>0</v>
      </c>
      <c r="EU96">
        <v>902.07799999999997</v>
      </c>
      <c r="EV96">
        <v>4.9998699999999996</v>
      </c>
      <c r="EW96">
        <v>3724.91</v>
      </c>
      <c r="EX96">
        <v>2943.92</v>
      </c>
      <c r="EY96">
        <v>40.186999999999998</v>
      </c>
      <c r="EZ96">
        <v>43.25</v>
      </c>
      <c r="FA96">
        <v>42.186999999999998</v>
      </c>
      <c r="FB96">
        <v>43.561999999999998</v>
      </c>
      <c r="FC96">
        <v>42.686999999999998</v>
      </c>
      <c r="FD96">
        <v>375.36</v>
      </c>
      <c r="FE96">
        <v>19.75</v>
      </c>
      <c r="FF96">
        <v>0</v>
      </c>
      <c r="FG96">
        <v>598.29999995231606</v>
      </c>
      <c r="FH96">
        <v>0</v>
      </c>
      <c r="FI96">
        <v>902.00067999999999</v>
      </c>
      <c r="FJ96">
        <v>-9.0076922210326399E-2</v>
      </c>
      <c r="FK96">
        <v>20.003845335893502</v>
      </c>
      <c r="FL96">
        <v>3718.1956</v>
      </c>
      <c r="FM96">
        <v>15</v>
      </c>
      <c r="FN96">
        <v>1598389544.0999999</v>
      </c>
      <c r="FO96" t="s">
        <v>700</v>
      </c>
      <c r="FP96">
        <v>1598389544.0999999</v>
      </c>
      <c r="FQ96">
        <v>1598389542.0999999</v>
      </c>
      <c r="FR96">
        <v>79</v>
      </c>
      <c r="FS96">
        <v>0.02</v>
      </c>
      <c r="FT96">
        <v>0</v>
      </c>
      <c r="FU96">
        <v>-0.14399999999999999</v>
      </c>
      <c r="FV96">
        <v>-1E-3</v>
      </c>
      <c r="FW96">
        <v>446</v>
      </c>
      <c r="FX96">
        <v>16</v>
      </c>
      <c r="FY96">
        <v>7.0000000000000007E-2</v>
      </c>
      <c r="FZ96">
        <v>0.03</v>
      </c>
      <c r="GA96">
        <v>426.96047619047602</v>
      </c>
      <c r="GB96">
        <v>1.20194805194823</v>
      </c>
      <c r="GC96">
        <v>0.12434614476863599</v>
      </c>
      <c r="GD96">
        <v>0</v>
      </c>
      <c r="GE96">
        <v>18.531523809523801</v>
      </c>
      <c r="GF96">
        <v>9.5142857142990495E-3</v>
      </c>
      <c r="GG96">
        <v>1.18398228827882E-3</v>
      </c>
      <c r="GH96">
        <v>1</v>
      </c>
      <c r="GI96">
        <v>1</v>
      </c>
      <c r="GJ96">
        <v>2</v>
      </c>
      <c r="GK96" t="s">
        <v>468</v>
      </c>
      <c r="GL96">
        <v>2.9302199999999998</v>
      </c>
      <c r="GM96">
        <v>2.6715300000000002</v>
      </c>
      <c r="GN96">
        <v>9.4471600000000003E-2</v>
      </c>
      <c r="GO96">
        <v>9.6074499999999993E-2</v>
      </c>
      <c r="GP96">
        <v>8.5694300000000001E-2</v>
      </c>
      <c r="GQ96">
        <v>7.7891699999999994E-2</v>
      </c>
      <c r="GR96">
        <v>28650</v>
      </c>
      <c r="GS96">
        <v>29837.7</v>
      </c>
      <c r="GT96">
        <v>28488.2</v>
      </c>
      <c r="GU96">
        <v>29130.2</v>
      </c>
      <c r="GV96">
        <v>39983.599999999999</v>
      </c>
      <c r="GW96">
        <v>38693.800000000003</v>
      </c>
      <c r="GX96">
        <v>47734.6</v>
      </c>
      <c r="GY96">
        <v>45798.8</v>
      </c>
      <c r="GZ96">
        <v>1.94068</v>
      </c>
      <c r="HA96">
        <v>2.6939500000000001</v>
      </c>
      <c r="HB96">
        <v>8.9362300000000006E-2</v>
      </c>
      <c r="HC96">
        <v>0</v>
      </c>
      <c r="HD96">
        <v>100</v>
      </c>
      <c r="HE96">
        <v>100</v>
      </c>
      <c r="HF96">
        <v>-0.14399999999999999</v>
      </c>
      <c r="HG96">
        <v>-1E-3</v>
      </c>
      <c r="HH96">
        <v>-0.16390000000001201</v>
      </c>
      <c r="HI96">
        <v>0</v>
      </c>
      <c r="HJ96">
        <v>0</v>
      </c>
      <c r="HK96">
        <v>0</v>
      </c>
      <c r="HL96">
        <v>-1.34545454545432E-3</v>
      </c>
      <c r="HM96">
        <v>0</v>
      </c>
      <c r="HN96">
        <v>0</v>
      </c>
      <c r="HO96">
        <v>0</v>
      </c>
      <c r="HP96">
        <v>-1</v>
      </c>
      <c r="HQ96">
        <v>-1</v>
      </c>
      <c r="HR96">
        <v>-1</v>
      </c>
      <c r="HS96">
        <v>-1</v>
      </c>
      <c r="HT96">
        <v>9.6999999999999993</v>
      </c>
      <c r="HU96">
        <v>9.6</v>
      </c>
      <c r="HV96">
        <v>0.152588</v>
      </c>
      <c r="HW96">
        <v>4.99878</v>
      </c>
      <c r="HX96">
        <v>2.6025399999999999</v>
      </c>
      <c r="HY96">
        <v>2.9394499999999999</v>
      </c>
      <c r="HZ96">
        <v>2.6025399999999999</v>
      </c>
      <c r="IA96">
        <v>2.4047900000000002</v>
      </c>
      <c r="IB96">
        <v>32.310699999999997</v>
      </c>
      <c r="IC96">
        <v>24.14</v>
      </c>
      <c r="ID96">
        <v>2</v>
      </c>
      <c r="IE96">
        <v>475.92200000000003</v>
      </c>
      <c r="IF96">
        <v>1281.1300000000001</v>
      </c>
      <c r="IG96">
        <v>22.0002</v>
      </c>
      <c r="IH96">
        <v>26.9955</v>
      </c>
      <c r="II96">
        <v>30</v>
      </c>
      <c r="IJ96">
        <v>27.2316</v>
      </c>
      <c r="IK96">
        <v>27.253699999999998</v>
      </c>
      <c r="IL96">
        <v>-1</v>
      </c>
      <c r="IM96">
        <v>3.8978199999999998</v>
      </c>
      <c r="IN96">
        <v>51.2607</v>
      </c>
      <c r="IO96">
        <v>22</v>
      </c>
      <c r="IP96">
        <v>400</v>
      </c>
      <c r="IQ96">
        <v>16.275500000000001</v>
      </c>
      <c r="IR96">
        <v>101.304</v>
      </c>
      <c r="IS96">
        <v>101.125</v>
      </c>
    </row>
    <row r="97" spans="1:253" x14ac:dyDescent="0.35">
      <c r="A97">
        <v>79</v>
      </c>
      <c r="B97">
        <v>1598389824.0999999</v>
      </c>
      <c r="C97">
        <v>25501</v>
      </c>
      <c r="D97" t="s">
        <v>701</v>
      </c>
      <c r="E97" t="s">
        <v>702</v>
      </c>
      <c r="F97" t="s">
        <v>386</v>
      </c>
      <c r="I97">
        <v>1598389824.0999999</v>
      </c>
      <c r="J97">
        <f t="shared" si="50"/>
        <v>1.7491027596918706E-3</v>
      </c>
      <c r="K97">
        <f t="shared" si="51"/>
        <v>1.7491027596918707</v>
      </c>
      <c r="L97">
        <f t="shared" si="52"/>
        <v>15.110788390742256</v>
      </c>
      <c r="M97">
        <f t="shared" si="53"/>
        <v>429.63499999999999</v>
      </c>
      <c r="N97">
        <f t="shared" si="54"/>
        <v>257.32845941970947</v>
      </c>
      <c r="O97">
        <f t="shared" si="55"/>
        <v>25.886790891519578</v>
      </c>
      <c r="P97">
        <f t="shared" si="56"/>
        <v>43.220526131305007</v>
      </c>
      <c r="Q97">
        <f t="shared" si="57"/>
        <v>0.14942324110318153</v>
      </c>
      <c r="R97">
        <f t="shared" si="58"/>
        <v>2.932885419831281</v>
      </c>
      <c r="S97">
        <f t="shared" si="59"/>
        <v>0.14531920765164552</v>
      </c>
      <c r="T97">
        <f t="shared" si="60"/>
        <v>9.118384699250752E-2</v>
      </c>
      <c r="U97">
        <f t="shared" si="61"/>
        <v>77.210107422156966</v>
      </c>
      <c r="V97">
        <f t="shared" si="62"/>
        <v>24.283840722441802</v>
      </c>
      <c r="W97">
        <f t="shared" si="63"/>
        <v>24.283840722441802</v>
      </c>
      <c r="X97">
        <f t="shared" si="64"/>
        <v>3.0464219249884668</v>
      </c>
      <c r="Y97">
        <f t="shared" si="65"/>
        <v>61.225959619408911</v>
      </c>
      <c r="Z97">
        <f t="shared" si="66"/>
        <v>1.8651517841658003</v>
      </c>
      <c r="AA97">
        <f t="shared" si="67"/>
        <v>3.0463414469285652</v>
      </c>
      <c r="AB97">
        <f t="shared" si="68"/>
        <v>1.1812701408226665</v>
      </c>
      <c r="AC97">
        <f t="shared" si="69"/>
        <v>-77.135431702411495</v>
      </c>
      <c r="AD97">
        <f t="shared" si="70"/>
        <v>-6.9686027101354367E-2</v>
      </c>
      <c r="AE97">
        <f t="shared" si="71"/>
        <v>-4.9897037398962587E-3</v>
      </c>
      <c r="AF97">
        <f t="shared" si="72"/>
        <v>-1.109577803248829E-8</v>
      </c>
      <c r="AG97">
        <f t="shared" si="73"/>
        <v>15.081820507816543</v>
      </c>
      <c r="AH97">
        <f t="shared" si="74"/>
        <v>1.7480365942799077</v>
      </c>
      <c r="AI97">
        <f t="shared" si="75"/>
        <v>15.110788390742256</v>
      </c>
      <c r="AJ97">
        <v>456.12849040562298</v>
      </c>
      <c r="AK97">
        <v>437.80258181818198</v>
      </c>
      <c r="AL97">
        <v>-2.0102828431544699E-2</v>
      </c>
      <c r="AM97">
        <v>67.049500438881907</v>
      </c>
      <c r="AN97">
        <f t="shared" si="76"/>
        <v>1.7491027596918707</v>
      </c>
      <c r="AO97">
        <v>16.4820879785714</v>
      </c>
      <c r="AP97">
        <v>18.5419012121212</v>
      </c>
      <c r="AQ97">
        <v>6.2155523488672997E-6</v>
      </c>
      <c r="AR97">
        <v>78.430000000000007</v>
      </c>
      <c r="AS97">
        <v>17</v>
      </c>
      <c r="AT97">
        <v>3</v>
      </c>
      <c r="AU97">
        <f t="shared" si="77"/>
        <v>1</v>
      </c>
      <c r="AV97">
        <f t="shared" si="78"/>
        <v>0</v>
      </c>
      <c r="AW97">
        <f t="shared" si="79"/>
        <v>53468.539835366013</v>
      </c>
      <c r="AX97" t="s">
        <v>430</v>
      </c>
      <c r="AY97">
        <v>8242.0300000000007</v>
      </c>
      <c r="AZ97">
        <v>624.05461538461498</v>
      </c>
      <c r="BA97">
        <v>3234.34</v>
      </c>
      <c r="BB97">
        <f t="shared" si="80"/>
        <v>0.80705348992851245</v>
      </c>
      <c r="BC97">
        <v>-2.02953653224708</v>
      </c>
      <c r="BD97" t="s">
        <v>703</v>
      </c>
      <c r="BE97">
        <v>8248.58</v>
      </c>
      <c r="BF97">
        <v>902.93128000000002</v>
      </c>
      <c r="BG97">
        <v>2558.11</v>
      </c>
      <c r="BH97">
        <f t="shared" si="81"/>
        <v>0.64703187900442116</v>
      </c>
      <c r="BI97">
        <v>0.5</v>
      </c>
      <c r="BJ97">
        <f t="shared" si="82"/>
        <v>336.70115871107851</v>
      </c>
      <c r="BK97">
        <f t="shared" si="83"/>
        <v>15.110788390742256</v>
      </c>
      <c r="BL97">
        <f t="shared" si="84"/>
        <v>108.92819169189748</v>
      </c>
      <c r="BM97">
        <f t="shared" si="85"/>
        <v>5.0906640739235946E-2</v>
      </c>
      <c r="BN97">
        <f t="shared" si="86"/>
        <v>0.26434750655757572</v>
      </c>
      <c r="BO97">
        <f t="shared" si="87"/>
        <v>593.76944699539581</v>
      </c>
      <c r="BP97" t="s">
        <v>388</v>
      </c>
      <c r="BQ97">
        <v>0</v>
      </c>
      <c r="BR97">
        <f t="shared" si="88"/>
        <v>593.76944699539581</v>
      </c>
      <c r="BS97">
        <f t="shared" si="89"/>
        <v>0.76788744542048781</v>
      </c>
      <c r="BT97">
        <f t="shared" si="90"/>
        <v>0.84261291529530447</v>
      </c>
      <c r="BU97">
        <f t="shared" si="91"/>
        <v>0.25609238095552633</v>
      </c>
      <c r="BV97">
        <f t="shared" si="92"/>
        <v>0.85580730167619068</v>
      </c>
      <c r="BW97">
        <f t="shared" si="93"/>
        <v>0.25906362728979526</v>
      </c>
      <c r="BX97">
        <f t="shared" si="94"/>
        <v>0.55410396763092673</v>
      </c>
      <c r="BY97">
        <f t="shared" si="95"/>
        <v>0.44589603236907327</v>
      </c>
      <c r="DH97">
        <f t="shared" si="96"/>
        <v>400.12900000000002</v>
      </c>
      <c r="DI97">
        <f t="shared" si="97"/>
        <v>336.70115871107851</v>
      </c>
      <c r="DJ97">
        <f t="shared" si="98"/>
        <v>0.84148151898782264</v>
      </c>
      <c r="DK97">
        <f t="shared" si="99"/>
        <v>0.19296303797564526</v>
      </c>
      <c r="DL97" t="s">
        <v>389</v>
      </c>
      <c r="DM97">
        <v>2</v>
      </c>
      <c r="DN97" t="b">
        <v>1</v>
      </c>
      <c r="DO97">
        <v>1598389824.0999999</v>
      </c>
      <c r="DP97">
        <v>429.63499999999999</v>
      </c>
      <c r="DQ97">
        <v>448.63299999999998</v>
      </c>
      <c r="DR97">
        <v>18.540600000000001</v>
      </c>
      <c r="DS97">
        <v>16.481999999999999</v>
      </c>
      <c r="DT97">
        <v>429.81200000000001</v>
      </c>
      <c r="DU97">
        <v>18.541599999999999</v>
      </c>
      <c r="DV97">
        <v>500.03699999999998</v>
      </c>
      <c r="DW97">
        <v>100.498</v>
      </c>
      <c r="DX97">
        <v>0.100243</v>
      </c>
      <c r="DY97">
        <v>24.2834</v>
      </c>
      <c r="DZ97">
        <v>23.376200000000001</v>
      </c>
      <c r="EA97">
        <v>999.9</v>
      </c>
      <c r="EB97">
        <v>0</v>
      </c>
      <c r="EC97">
        <v>0</v>
      </c>
      <c r="ED97">
        <v>9969.3799999999992</v>
      </c>
      <c r="EE97">
        <v>0</v>
      </c>
      <c r="EF97">
        <v>25.142800000000001</v>
      </c>
      <c r="EG97">
        <v>-18.9648</v>
      </c>
      <c r="EH97">
        <v>437.78500000000003</v>
      </c>
      <c r="EI97">
        <v>456.15100000000001</v>
      </c>
      <c r="EJ97">
        <v>2.0585800000000001</v>
      </c>
      <c r="EK97">
        <v>448.63299999999998</v>
      </c>
      <c r="EL97">
        <v>16.481999999999999</v>
      </c>
      <c r="EM97">
        <v>1.8632899999999999</v>
      </c>
      <c r="EN97">
        <v>1.6564099999999999</v>
      </c>
      <c r="EO97">
        <v>16.328099999999999</v>
      </c>
      <c r="EP97">
        <v>14.4938</v>
      </c>
      <c r="EQ97">
        <v>400.12900000000002</v>
      </c>
      <c r="ER97">
        <v>0.95000300000000004</v>
      </c>
      <c r="ES97">
        <v>4.9996499999999999E-2</v>
      </c>
      <c r="ET97">
        <v>0</v>
      </c>
      <c r="EU97">
        <v>902.95699999999999</v>
      </c>
      <c r="EV97">
        <v>4.9998699999999996</v>
      </c>
      <c r="EW97">
        <v>3735.96</v>
      </c>
      <c r="EX97">
        <v>2944.01</v>
      </c>
      <c r="EY97">
        <v>40.186999999999998</v>
      </c>
      <c r="EZ97">
        <v>43.125</v>
      </c>
      <c r="FA97">
        <v>42.125</v>
      </c>
      <c r="FB97">
        <v>43.5</v>
      </c>
      <c r="FC97">
        <v>42.625</v>
      </c>
      <c r="FD97">
        <v>375.37</v>
      </c>
      <c r="FE97">
        <v>19.760000000000002</v>
      </c>
      <c r="FF97">
        <v>0</v>
      </c>
      <c r="FG97">
        <v>299.09999990463302</v>
      </c>
      <c r="FH97">
        <v>0</v>
      </c>
      <c r="FI97">
        <v>902.93128000000002</v>
      </c>
      <c r="FJ97">
        <v>1.10392306441138</v>
      </c>
      <c r="FK97">
        <v>34.695384313997302</v>
      </c>
      <c r="FL97">
        <v>3733.7368000000001</v>
      </c>
      <c r="FM97">
        <v>15</v>
      </c>
      <c r="FN97">
        <v>1598389849.0999999</v>
      </c>
      <c r="FO97" t="s">
        <v>704</v>
      </c>
      <c r="FP97">
        <v>1598389849.0999999</v>
      </c>
      <c r="FQ97">
        <v>1598389844.0999999</v>
      </c>
      <c r="FR97">
        <v>80</v>
      </c>
      <c r="FS97">
        <v>-3.3000000000000002E-2</v>
      </c>
      <c r="FT97">
        <v>0</v>
      </c>
      <c r="FU97">
        <v>-0.17699999999999999</v>
      </c>
      <c r="FV97">
        <v>-1E-3</v>
      </c>
      <c r="FW97">
        <v>450</v>
      </c>
      <c r="FX97">
        <v>16</v>
      </c>
      <c r="FY97">
        <v>0.09</v>
      </c>
      <c r="FZ97">
        <v>0.04</v>
      </c>
      <c r="GA97">
        <v>430.06184999999999</v>
      </c>
      <c r="GB97">
        <v>-2.7816090225568799</v>
      </c>
      <c r="GC97">
        <v>0.270311352887741</v>
      </c>
      <c r="GD97">
        <v>0</v>
      </c>
      <c r="GE97">
        <v>18.539860000000001</v>
      </c>
      <c r="GF97">
        <v>6.4150375939740602E-3</v>
      </c>
      <c r="GG97">
        <v>8.6336550776575701E-4</v>
      </c>
      <c r="GH97">
        <v>1</v>
      </c>
      <c r="GI97">
        <v>1</v>
      </c>
      <c r="GJ97">
        <v>2</v>
      </c>
      <c r="GK97" t="s">
        <v>468</v>
      </c>
      <c r="GL97">
        <v>2.9300999999999999</v>
      </c>
      <c r="GM97">
        <v>2.6717599999999999</v>
      </c>
      <c r="GN97">
        <v>9.4890600000000005E-2</v>
      </c>
      <c r="GO97">
        <v>9.6500000000000002E-2</v>
      </c>
      <c r="GP97">
        <v>8.5712200000000002E-2</v>
      </c>
      <c r="GQ97">
        <v>7.79527E-2</v>
      </c>
      <c r="GR97">
        <v>28636.799999999999</v>
      </c>
      <c r="GS97">
        <v>29822.799999999999</v>
      </c>
      <c r="GT97">
        <v>28488.3</v>
      </c>
      <c r="GU97">
        <v>29129.4</v>
      </c>
      <c r="GV97">
        <v>39982.9</v>
      </c>
      <c r="GW97">
        <v>38690.1</v>
      </c>
      <c r="GX97">
        <v>47734.8</v>
      </c>
      <c r="GY97">
        <v>45797.4</v>
      </c>
      <c r="GZ97">
        <v>1.94035</v>
      </c>
      <c r="HA97">
        <v>2.69475</v>
      </c>
      <c r="HB97">
        <v>8.9518700000000007E-2</v>
      </c>
      <c r="HC97">
        <v>0</v>
      </c>
      <c r="HD97">
        <v>100</v>
      </c>
      <c r="HE97">
        <v>100</v>
      </c>
      <c r="HF97">
        <v>-0.17699999999999999</v>
      </c>
      <c r="HG97">
        <v>-1E-3</v>
      </c>
      <c r="HH97">
        <v>-0.14369999999996699</v>
      </c>
      <c r="HI97">
        <v>0</v>
      </c>
      <c r="HJ97">
        <v>0</v>
      </c>
      <c r="HK97">
        <v>0</v>
      </c>
      <c r="HL97">
        <v>-1.04999999999578E-3</v>
      </c>
      <c r="HM97">
        <v>0</v>
      </c>
      <c r="HN97">
        <v>0</v>
      </c>
      <c r="HO97">
        <v>0</v>
      </c>
      <c r="HP97">
        <v>-1</v>
      </c>
      <c r="HQ97">
        <v>-1</v>
      </c>
      <c r="HR97">
        <v>-1</v>
      </c>
      <c r="HS97">
        <v>-1</v>
      </c>
      <c r="HT97">
        <v>4.7</v>
      </c>
      <c r="HU97">
        <v>4.7</v>
      </c>
      <c r="HV97">
        <v>0.152588</v>
      </c>
      <c r="HW97">
        <v>4.99878</v>
      </c>
      <c r="HX97">
        <v>2.6025399999999999</v>
      </c>
      <c r="HY97">
        <v>2.9394499999999999</v>
      </c>
      <c r="HZ97">
        <v>2.6025399999999999</v>
      </c>
      <c r="IA97">
        <v>2.4401899999999999</v>
      </c>
      <c r="IB97">
        <v>32.288699999999999</v>
      </c>
      <c r="IC97">
        <v>24.148800000000001</v>
      </c>
      <c r="ID97">
        <v>2</v>
      </c>
      <c r="IE97">
        <v>475.81799999999998</v>
      </c>
      <c r="IF97">
        <v>1282.46</v>
      </c>
      <c r="IG97">
        <v>21.999500000000001</v>
      </c>
      <c r="IH97">
        <v>27.016100000000002</v>
      </c>
      <c r="II97">
        <v>30.0001</v>
      </c>
      <c r="IJ97">
        <v>27.243200000000002</v>
      </c>
      <c r="IK97">
        <v>27.262799999999999</v>
      </c>
      <c r="IL97">
        <v>-1</v>
      </c>
      <c r="IM97">
        <v>3.8978199999999998</v>
      </c>
      <c r="IN97">
        <v>51.2607</v>
      </c>
      <c r="IO97">
        <v>22</v>
      </c>
      <c r="IP97">
        <v>400</v>
      </c>
      <c r="IQ97">
        <v>16.275500000000001</v>
      </c>
      <c r="IR97">
        <v>101.30500000000001</v>
      </c>
      <c r="IS97">
        <v>101.123</v>
      </c>
    </row>
    <row r="98" spans="1:253" x14ac:dyDescent="0.35">
      <c r="A98">
        <v>80</v>
      </c>
      <c r="B98">
        <v>1598390124.0999999</v>
      </c>
      <c r="C98">
        <v>25801</v>
      </c>
      <c r="D98" t="s">
        <v>705</v>
      </c>
      <c r="E98" t="s">
        <v>706</v>
      </c>
      <c r="F98" t="s">
        <v>386</v>
      </c>
      <c r="I98">
        <v>1598390124.0999999</v>
      </c>
      <c r="J98">
        <f t="shared" si="50"/>
        <v>1.746684854674612E-3</v>
      </c>
      <c r="K98">
        <f t="shared" si="51"/>
        <v>1.7466848546746119</v>
      </c>
      <c r="L98">
        <f t="shared" si="52"/>
        <v>15.096062825065278</v>
      </c>
      <c r="M98">
        <f t="shared" si="53"/>
        <v>431.43</v>
      </c>
      <c r="N98">
        <f t="shared" si="54"/>
        <v>258.81118037034383</v>
      </c>
      <c r="O98">
        <f t="shared" si="55"/>
        <v>26.035336217417314</v>
      </c>
      <c r="P98">
        <f t="shared" si="56"/>
        <v>43.400076798101999</v>
      </c>
      <c r="Q98">
        <f t="shared" si="57"/>
        <v>0.14900741326724679</v>
      </c>
      <c r="R98">
        <f t="shared" si="58"/>
        <v>2.9456922676603541</v>
      </c>
      <c r="S98">
        <f t="shared" si="59"/>
        <v>0.14494307818875404</v>
      </c>
      <c r="T98">
        <f t="shared" si="60"/>
        <v>9.0945354432727138E-2</v>
      </c>
      <c r="U98">
        <f t="shared" si="61"/>
        <v>77.208379269847057</v>
      </c>
      <c r="V98">
        <f t="shared" si="62"/>
        <v>24.287955528041447</v>
      </c>
      <c r="W98">
        <f t="shared" si="63"/>
        <v>24.287955528041447</v>
      </c>
      <c r="X98">
        <f t="shared" si="64"/>
        <v>3.0471733981797549</v>
      </c>
      <c r="Y98">
        <f t="shared" si="65"/>
        <v>61.191864128284301</v>
      </c>
      <c r="Z98">
        <f t="shared" si="66"/>
        <v>1.86450423805044</v>
      </c>
      <c r="AA98">
        <f t="shared" si="67"/>
        <v>3.0469806151707393</v>
      </c>
      <c r="AB98">
        <f t="shared" si="68"/>
        <v>1.1826691601293149</v>
      </c>
      <c r="AC98">
        <f t="shared" si="69"/>
        <v>-77.028802091150382</v>
      </c>
      <c r="AD98">
        <f t="shared" si="70"/>
        <v>-0.16762646771004011</v>
      </c>
      <c r="AE98">
        <f t="shared" si="71"/>
        <v>-1.1950774634012746E-2</v>
      </c>
      <c r="AF98">
        <f t="shared" si="72"/>
        <v>-6.3647380948994581E-8</v>
      </c>
      <c r="AG98">
        <f t="shared" si="73"/>
        <v>15.005190622236302</v>
      </c>
      <c r="AH98">
        <f t="shared" si="74"/>
        <v>1.7450725442452368</v>
      </c>
      <c r="AI98">
        <f t="shared" si="75"/>
        <v>15.096062825065278</v>
      </c>
      <c r="AJ98">
        <v>457.92221743401501</v>
      </c>
      <c r="AK98">
        <v>439.52720606060598</v>
      </c>
      <c r="AL98">
        <v>-4.2447763612055399E-3</v>
      </c>
      <c r="AM98">
        <v>67.049737964011399</v>
      </c>
      <c r="AN98">
        <f t="shared" si="76"/>
        <v>1.7466848546746119</v>
      </c>
      <c r="AO98">
        <v>16.479301450952399</v>
      </c>
      <c r="AP98">
        <v>18.536431515151499</v>
      </c>
      <c r="AQ98">
        <v>-5.4999591603584101E-6</v>
      </c>
      <c r="AR98">
        <v>78.430000000000007</v>
      </c>
      <c r="AS98">
        <v>17</v>
      </c>
      <c r="AT98">
        <v>3</v>
      </c>
      <c r="AU98">
        <f t="shared" si="77"/>
        <v>1</v>
      </c>
      <c r="AV98">
        <f t="shared" si="78"/>
        <v>0</v>
      </c>
      <c r="AW98">
        <f t="shared" si="79"/>
        <v>53842.856567055263</v>
      </c>
      <c r="AX98" t="s">
        <v>430</v>
      </c>
      <c r="AY98">
        <v>8242.0300000000007</v>
      </c>
      <c r="AZ98">
        <v>624.05461538461498</v>
      </c>
      <c r="BA98">
        <v>3234.34</v>
      </c>
      <c r="BB98">
        <f t="shared" si="80"/>
        <v>0.80705348992851245</v>
      </c>
      <c r="BC98">
        <v>-2.02953653224708</v>
      </c>
      <c r="BD98" t="s">
        <v>707</v>
      </c>
      <c r="BE98">
        <v>8248.74</v>
      </c>
      <c r="BF98">
        <v>904.23184000000003</v>
      </c>
      <c r="BG98">
        <v>2558.58</v>
      </c>
      <c r="BH98">
        <f t="shared" si="81"/>
        <v>0.64658840450562427</v>
      </c>
      <c r="BI98">
        <v>0.5</v>
      </c>
      <c r="BJ98">
        <f t="shared" si="82"/>
        <v>336.6958246349235</v>
      </c>
      <c r="BK98">
        <f t="shared" si="83"/>
        <v>15.096062825065278</v>
      </c>
      <c r="BL98">
        <f t="shared" si="84"/>
        <v>108.85180802720032</v>
      </c>
      <c r="BM98">
        <f t="shared" si="85"/>
        <v>5.0863711707389014E-2</v>
      </c>
      <c r="BN98">
        <f t="shared" si="86"/>
        <v>0.26411525142852688</v>
      </c>
      <c r="BO98">
        <f t="shared" si="87"/>
        <v>593.79476525526411</v>
      </c>
      <c r="BP98" t="s">
        <v>388</v>
      </c>
      <c r="BQ98">
        <v>0</v>
      </c>
      <c r="BR98">
        <f t="shared" si="88"/>
        <v>593.79476525526411</v>
      </c>
      <c r="BS98">
        <f t="shared" si="89"/>
        <v>0.76792018805147222</v>
      </c>
      <c r="BT98">
        <f t="shared" si="90"/>
        <v>0.84199948714238593</v>
      </c>
      <c r="BU98">
        <f t="shared" si="91"/>
        <v>0.25591684289601896</v>
      </c>
      <c r="BV98">
        <f t="shared" si="92"/>
        <v>0.85517004488876802</v>
      </c>
      <c r="BW98">
        <f t="shared" si="93"/>
        <v>0.25888357034936649</v>
      </c>
      <c r="BX98">
        <f t="shared" si="94"/>
        <v>0.55292776221280349</v>
      </c>
      <c r="BY98">
        <f t="shared" si="95"/>
        <v>0.44707223778719651</v>
      </c>
      <c r="DH98">
        <f t="shared" si="96"/>
        <v>400.12299999999999</v>
      </c>
      <c r="DI98">
        <f t="shared" si="97"/>
        <v>336.6958246349235</v>
      </c>
      <c r="DJ98">
        <f t="shared" si="98"/>
        <v>0.84148080623939014</v>
      </c>
      <c r="DK98">
        <f t="shared" si="99"/>
        <v>0.19296161247878041</v>
      </c>
      <c r="DL98" t="s">
        <v>389</v>
      </c>
      <c r="DM98">
        <v>2</v>
      </c>
      <c r="DN98" t="b">
        <v>1</v>
      </c>
      <c r="DO98">
        <v>1598390124.0999999</v>
      </c>
      <c r="DP98">
        <v>431.43</v>
      </c>
      <c r="DQ98">
        <v>450.339</v>
      </c>
      <c r="DR98">
        <v>18.534600000000001</v>
      </c>
      <c r="DS98">
        <v>16.479399999999998</v>
      </c>
      <c r="DT98">
        <v>431.56799999999998</v>
      </c>
      <c r="DU98">
        <v>18.5366</v>
      </c>
      <c r="DV98">
        <v>500.01799999999997</v>
      </c>
      <c r="DW98">
        <v>100.496</v>
      </c>
      <c r="DX98">
        <v>9.9871399999999999E-2</v>
      </c>
      <c r="DY98">
        <v>24.286899999999999</v>
      </c>
      <c r="DZ98">
        <v>23.3962</v>
      </c>
      <c r="EA98">
        <v>999.9</v>
      </c>
      <c r="EB98">
        <v>0</v>
      </c>
      <c r="EC98">
        <v>0</v>
      </c>
      <c r="ED98">
        <v>10042.5</v>
      </c>
      <c r="EE98">
        <v>0</v>
      </c>
      <c r="EF98">
        <v>22.824999999999999</v>
      </c>
      <c r="EG98">
        <v>-18.947099999999999</v>
      </c>
      <c r="EH98">
        <v>439.53899999999999</v>
      </c>
      <c r="EI98">
        <v>457.88400000000001</v>
      </c>
      <c r="EJ98">
        <v>2.0559400000000001</v>
      </c>
      <c r="EK98">
        <v>450.339</v>
      </c>
      <c r="EL98">
        <v>16.479399999999998</v>
      </c>
      <c r="EM98">
        <v>1.86273</v>
      </c>
      <c r="EN98">
        <v>1.65612</v>
      </c>
      <c r="EO98">
        <v>16.323399999999999</v>
      </c>
      <c r="EP98">
        <v>14.491099999999999</v>
      </c>
      <c r="EQ98">
        <v>400.12299999999999</v>
      </c>
      <c r="ER98">
        <v>0.95000300000000004</v>
      </c>
      <c r="ES98">
        <v>4.9996499999999999E-2</v>
      </c>
      <c r="ET98">
        <v>0</v>
      </c>
      <c r="EU98">
        <v>904.37699999999995</v>
      </c>
      <c r="EV98">
        <v>4.9998699999999996</v>
      </c>
      <c r="EW98">
        <v>3714.04</v>
      </c>
      <c r="EX98">
        <v>2943.97</v>
      </c>
      <c r="EY98">
        <v>40.125</v>
      </c>
      <c r="EZ98">
        <v>43.125</v>
      </c>
      <c r="FA98">
        <v>42.061999999999998</v>
      </c>
      <c r="FB98">
        <v>43.436999999999998</v>
      </c>
      <c r="FC98">
        <v>42.625</v>
      </c>
      <c r="FD98">
        <v>375.37</v>
      </c>
      <c r="FE98">
        <v>19.75</v>
      </c>
      <c r="FF98">
        <v>0</v>
      </c>
      <c r="FG98">
        <v>298.89999985694902</v>
      </c>
      <c r="FH98">
        <v>0</v>
      </c>
      <c r="FI98">
        <v>904.23184000000003</v>
      </c>
      <c r="FJ98">
        <v>1.1575384514877201</v>
      </c>
      <c r="FK98">
        <v>-4.6469231595371099</v>
      </c>
      <c r="FL98">
        <v>3712.5491999999999</v>
      </c>
      <c r="FM98">
        <v>15</v>
      </c>
      <c r="FN98">
        <v>1598390144.0999999</v>
      </c>
      <c r="FO98" t="s">
        <v>708</v>
      </c>
      <c r="FP98">
        <v>1598390144.0999999</v>
      </c>
      <c r="FQ98">
        <v>1598390142.0999999</v>
      </c>
      <c r="FR98">
        <v>81</v>
      </c>
      <c r="FS98">
        <v>3.7999999999999999E-2</v>
      </c>
      <c r="FT98">
        <v>-1E-3</v>
      </c>
      <c r="FU98">
        <v>-0.13800000000000001</v>
      </c>
      <c r="FV98">
        <v>-2E-3</v>
      </c>
      <c r="FW98">
        <v>450</v>
      </c>
      <c r="FX98">
        <v>16</v>
      </c>
      <c r="FY98">
        <v>7.0000000000000007E-2</v>
      </c>
      <c r="FZ98">
        <v>0.03</v>
      </c>
      <c r="GA98">
        <v>431.493333333333</v>
      </c>
      <c r="GB98">
        <v>-0.58683116883052699</v>
      </c>
      <c r="GC98">
        <v>6.1212614116568601E-2</v>
      </c>
      <c r="GD98">
        <v>1</v>
      </c>
      <c r="GE98">
        <v>18.5383904761905</v>
      </c>
      <c r="GF98">
        <v>-7.2623376623251398E-3</v>
      </c>
      <c r="GG98">
        <v>1.1608308854740899E-3</v>
      </c>
      <c r="GH98">
        <v>1</v>
      </c>
      <c r="GI98">
        <v>2</v>
      </c>
      <c r="GJ98">
        <v>2</v>
      </c>
      <c r="GK98" t="s">
        <v>391</v>
      </c>
      <c r="GL98">
        <v>2.93005</v>
      </c>
      <c r="GM98">
        <v>2.6720299999999999</v>
      </c>
      <c r="GN98">
        <v>9.5178200000000004E-2</v>
      </c>
      <c r="GO98">
        <v>9.6769900000000006E-2</v>
      </c>
      <c r="GP98">
        <v>8.5692199999999996E-2</v>
      </c>
      <c r="GQ98">
        <v>7.7940800000000005E-2</v>
      </c>
      <c r="GR98">
        <v>28626.2</v>
      </c>
      <c r="GS98">
        <v>29813.200000000001</v>
      </c>
      <c r="GT98">
        <v>28486.9</v>
      </c>
      <c r="GU98">
        <v>29128.799999999999</v>
      </c>
      <c r="GV98">
        <v>39981.800000000003</v>
      </c>
      <c r="GW98">
        <v>38690.1</v>
      </c>
      <c r="GX98">
        <v>47732.4</v>
      </c>
      <c r="GY98">
        <v>45796.7</v>
      </c>
      <c r="GZ98">
        <v>1.93998</v>
      </c>
      <c r="HA98">
        <v>2.6944300000000001</v>
      </c>
      <c r="HB98">
        <v>9.0338299999999996E-2</v>
      </c>
      <c r="HC98">
        <v>0</v>
      </c>
      <c r="HD98">
        <v>100</v>
      </c>
      <c r="HE98">
        <v>100</v>
      </c>
      <c r="HF98">
        <v>-0.13800000000000001</v>
      </c>
      <c r="HG98">
        <v>-2E-3</v>
      </c>
      <c r="HH98">
        <v>-0.17654545454541901</v>
      </c>
      <c r="HI98">
        <v>0</v>
      </c>
      <c r="HJ98">
        <v>0</v>
      </c>
      <c r="HK98">
        <v>0</v>
      </c>
      <c r="HL98">
        <v>-1.25000000000242E-3</v>
      </c>
      <c r="HM98">
        <v>0</v>
      </c>
      <c r="HN98">
        <v>0</v>
      </c>
      <c r="HO98">
        <v>0</v>
      </c>
      <c r="HP98">
        <v>-1</v>
      </c>
      <c r="HQ98">
        <v>-1</v>
      </c>
      <c r="HR98">
        <v>-1</v>
      </c>
      <c r="HS98">
        <v>-1</v>
      </c>
      <c r="HT98">
        <v>4.5999999999999996</v>
      </c>
      <c r="HU98">
        <v>4.7</v>
      </c>
      <c r="HV98">
        <v>0.152588</v>
      </c>
      <c r="HW98">
        <v>4.99878</v>
      </c>
      <c r="HX98">
        <v>2.6025399999999999</v>
      </c>
      <c r="HY98">
        <v>2.9394499999999999</v>
      </c>
      <c r="HZ98">
        <v>2.6025399999999999</v>
      </c>
      <c r="IA98">
        <v>2.4243199999999998</v>
      </c>
      <c r="IB98">
        <v>32.288699999999999</v>
      </c>
      <c r="IC98">
        <v>24.14</v>
      </c>
      <c r="ID98">
        <v>2</v>
      </c>
      <c r="IE98">
        <v>475.68400000000003</v>
      </c>
      <c r="IF98">
        <v>1282.25</v>
      </c>
      <c r="IG98">
        <v>21.9998</v>
      </c>
      <c r="IH98">
        <v>27.020600000000002</v>
      </c>
      <c r="II98">
        <v>30.0001</v>
      </c>
      <c r="IJ98">
        <v>27.2546</v>
      </c>
      <c r="IK98">
        <v>27.2743</v>
      </c>
      <c r="IL98">
        <v>-1</v>
      </c>
      <c r="IM98">
        <v>3.8978199999999998</v>
      </c>
      <c r="IN98">
        <v>51.2607</v>
      </c>
      <c r="IO98">
        <v>22</v>
      </c>
      <c r="IP98">
        <v>400</v>
      </c>
      <c r="IQ98">
        <v>16.275500000000001</v>
      </c>
      <c r="IR98">
        <v>101.3</v>
      </c>
      <c r="IS98">
        <v>101.121</v>
      </c>
    </row>
    <row r="99" spans="1:253" x14ac:dyDescent="0.35">
      <c r="A99">
        <v>81</v>
      </c>
      <c r="B99">
        <v>1598390424.0999999</v>
      </c>
      <c r="C99">
        <v>26101</v>
      </c>
      <c r="D99" t="s">
        <v>709</v>
      </c>
      <c r="E99" t="s">
        <v>710</v>
      </c>
      <c r="F99" t="s">
        <v>386</v>
      </c>
      <c r="I99">
        <v>1598390424.0999999</v>
      </c>
      <c r="J99">
        <f t="shared" si="50"/>
        <v>1.7325957621107098E-3</v>
      </c>
      <c r="K99">
        <f t="shared" si="51"/>
        <v>1.7325957621107098</v>
      </c>
      <c r="L99">
        <f t="shared" si="52"/>
        <v>14.799174205807045</v>
      </c>
      <c r="M99">
        <f t="shared" si="53"/>
        <v>429.03800000000001</v>
      </c>
      <c r="N99">
        <f t="shared" si="54"/>
        <v>258.18832256885059</v>
      </c>
      <c r="O99">
        <f t="shared" si="55"/>
        <v>25.972401483482731</v>
      </c>
      <c r="P99">
        <f t="shared" si="56"/>
        <v>43.158989828825206</v>
      </c>
      <c r="Q99">
        <f t="shared" si="57"/>
        <v>0.14760492596329033</v>
      </c>
      <c r="R99">
        <f t="shared" si="58"/>
        <v>2.9406419987903272</v>
      </c>
      <c r="S99">
        <f t="shared" si="59"/>
        <v>0.14360898510694314</v>
      </c>
      <c r="T99">
        <f t="shared" si="60"/>
        <v>9.0105624689035366E-2</v>
      </c>
      <c r="U99">
        <f t="shared" si="61"/>
        <v>77.209151116296965</v>
      </c>
      <c r="V99">
        <f t="shared" si="62"/>
        <v>24.271219762501115</v>
      </c>
      <c r="W99">
        <f t="shared" si="63"/>
        <v>24.271219762501115</v>
      </c>
      <c r="X99">
        <f t="shared" si="64"/>
        <v>3.0441180117144357</v>
      </c>
      <c r="Y99">
        <f t="shared" si="65"/>
        <v>61.120642451238503</v>
      </c>
      <c r="Z99">
        <f t="shared" si="66"/>
        <v>1.8600581238232403</v>
      </c>
      <c r="AA99">
        <f t="shared" si="67"/>
        <v>3.0432568265413407</v>
      </c>
      <c r="AB99">
        <f t="shared" si="68"/>
        <v>1.1840598878911954</v>
      </c>
      <c r="AC99">
        <f t="shared" si="69"/>
        <v>-76.407473109082304</v>
      </c>
      <c r="AD99">
        <f t="shared" si="70"/>
        <v>-0.74825175549351486</v>
      </c>
      <c r="AE99">
        <f t="shared" si="71"/>
        <v>-5.3427524124597808E-2</v>
      </c>
      <c r="AF99">
        <f t="shared" si="72"/>
        <v>-1.2724034539335349E-6</v>
      </c>
      <c r="AG99">
        <f t="shared" si="73"/>
        <v>14.685032027803937</v>
      </c>
      <c r="AH99">
        <f t="shared" si="74"/>
        <v>1.7326274569216225</v>
      </c>
      <c r="AI99">
        <f t="shared" si="75"/>
        <v>14.799174205807045</v>
      </c>
      <c r="AJ99">
        <v>455.22913005714298</v>
      </c>
      <c r="AK99">
        <v>437.18190909090902</v>
      </c>
      <c r="AL99">
        <v>-1.60288600288713E-3</v>
      </c>
      <c r="AM99">
        <v>67.05</v>
      </c>
      <c r="AN99">
        <f t="shared" si="76"/>
        <v>1.7325957621107098</v>
      </c>
      <c r="AO99">
        <v>16.448185514285701</v>
      </c>
      <c r="AP99">
        <v>18.488896969696999</v>
      </c>
      <c r="AQ99">
        <v>-7.0972582972579703E-6</v>
      </c>
      <c r="AR99">
        <v>78.430000000000007</v>
      </c>
      <c r="AS99">
        <v>17</v>
      </c>
      <c r="AT99">
        <v>3</v>
      </c>
      <c r="AU99">
        <f t="shared" si="77"/>
        <v>1</v>
      </c>
      <c r="AV99">
        <f t="shared" si="78"/>
        <v>0</v>
      </c>
      <c r="AW99">
        <f t="shared" si="79"/>
        <v>53698.516660047171</v>
      </c>
      <c r="AX99" t="s">
        <v>430</v>
      </c>
      <c r="AY99">
        <v>8242.0300000000007</v>
      </c>
      <c r="AZ99">
        <v>624.05461538461498</v>
      </c>
      <c r="BA99">
        <v>3234.34</v>
      </c>
      <c r="BB99">
        <f t="shared" si="80"/>
        <v>0.80705348992851245</v>
      </c>
      <c r="BC99">
        <v>-2.02953653224708</v>
      </c>
      <c r="BD99" t="s">
        <v>711</v>
      </c>
      <c r="BE99">
        <v>8248.68</v>
      </c>
      <c r="BF99">
        <v>906.02869230769204</v>
      </c>
      <c r="BG99">
        <v>2559.7399999999998</v>
      </c>
      <c r="BH99">
        <f t="shared" si="81"/>
        <v>0.64604659367447781</v>
      </c>
      <c r="BI99">
        <v>0.5</v>
      </c>
      <c r="BJ99">
        <f t="shared" si="82"/>
        <v>336.69919055814847</v>
      </c>
      <c r="BK99">
        <f t="shared" si="83"/>
        <v>14.799174205807045</v>
      </c>
      <c r="BL99">
        <f t="shared" si="84"/>
        <v>108.76168257652286</v>
      </c>
      <c r="BM99">
        <f t="shared" si="85"/>
        <v>4.998144103096018E-2</v>
      </c>
      <c r="BN99">
        <f t="shared" si="86"/>
        <v>0.26354239102408855</v>
      </c>
      <c r="BO99">
        <f t="shared" si="87"/>
        <v>593.85722231577654</v>
      </c>
      <c r="BP99" t="s">
        <v>388</v>
      </c>
      <c r="BQ99">
        <v>0</v>
      </c>
      <c r="BR99">
        <f t="shared" si="88"/>
        <v>593.85722231577654</v>
      </c>
      <c r="BS99">
        <f t="shared" si="89"/>
        <v>0.76800096013041297</v>
      </c>
      <c r="BT99">
        <f t="shared" si="90"/>
        <v>0.84120545053065265</v>
      </c>
      <c r="BU99">
        <f t="shared" si="91"/>
        <v>0.25548358266197185</v>
      </c>
      <c r="BV99">
        <f t="shared" si="92"/>
        <v>0.85432856022772286</v>
      </c>
      <c r="BW99">
        <f t="shared" si="93"/>
        <v>0.2584391744963932</v>
      </c>
      <c r="BX99">
        <f t="shared" si="94"/>
        <v>0.55136877726977429</v>
      </c>
      <c r="BY99">
        <f t="shared" si="95"/>
        <v>0.44863122273022571</v>
      </c>
      <c r="DH99">
        <f t="shared" si="96"/>
        <v>400.12700000000001</v>
      </c>
      <c r="DI99">
        <f t="shared" si="97"/>
        <v>336.69919055814847</v>
      </c>
      <c r="DJ99">
        <f t="shared" si="98"/>
        <v>0.84148080623939014</v>
      </c>
      <c r="DK99">
        <f t="shared" si="99"/>
        <v>0.19296161247878041</v>
      </c>
      <c r="DL99" t="s">
        <v>389</v>
      </c>
      <c r="DM99">
        <v>2</v>
      </c>
      <c r="DN99" t="b">
        <v>1</v>
      </c>
      <c r="DO99">
        <v>1598390424.0999999</v>
      </c>
      <c r="DP99">
        <v>429.03800000000001</v>
      </c>
      <c r="DQ99">
        <v>447.55200000000002</v>
      </c>
      <c r="DR99">
        <v>18.490600000000001</v>
      </c>
      <c r="DS99">
        <v>16.4499</v>
      </c>
      <c r="DT99">
        <v>429.20400000000001</v>
      </c>
      <c r="DU99">
        <v>18.491599999999998</v>
      </c>
      <c r="DV99">
        <v>500.00200000000001</v>
      </c>
      <c r="DW99">
        <v>100.495</v>
      </c>
      <c r="DX99">
        <v>9.9795400000000006E-2</v>
      </c>
      <c r="DY99">
        <v>24.266500000000001</v>
      </c>
      <c r="DZ99">
        <v>23.357500000000002</v>
      </c>
      <c r="EA99">
        <v>999.9</v>
      </c>
      <c r="EB99">
        <v>0</v>
      </c>
      <c r="EC99">
        <v>0</v>
      </c>
      <c r="ED99">
        <v>10013.799999999999</v>
      </c>
      <c r="EE99">
        <v>0</v>
      </c>
      <c r="EF99">
        <v>22.136700000000001</v>
      </c>
      <c r="EG99">
        <v>-18.4864</v>
      </c>
      <c r="EH99">
        <v>437.149</v>
      </c>
      <c r="EI99">
        <v>455.03800000000001</v>
      </c>
      <c r="EJ99">
        <v>2.0398100000000001</v>
      </c>
      <c r="EK99">
        <v>447.55200000000002</v>
      </c>
      <c r="EL99">
        <v>16.4499</v>
      </c>
      <c r="EM99">
        <v>1.8581300000000001</v>
      </c>
      <c r="EN99">
        <v>1.6531400000000001</v>
      </c>
      <c r="EO99">
        <v>16.284600000000001</v>
      </c>
      <c r="EP99">
        <v>14.463200000000001</v>
      </c>
      <c r="EQ99">
        <v>400.12700000000001</v>
      </c>
      <c r="ER99">
        <v>0.95000300000000004</v>
      </c>
      <c r="ES99">
        <v>4.9996499999999999E-2</v>
      </c>
      <c r="ET99">
        <v>0</v>
      </c>
      <c r="EU99">
        <v>906.06600000000003</v>
      </c>
      <c r="EV99">
        <v>4.9998699999999996</v>
      </c>
      <c r="EW99">
        <v>3718.32</v>
      </c>
      <c r="EX99">
        <v>2944</v>
      </c>
      <c r="EY99">
        <v>40.125</v>
      </c>
      <c r="EZ99">
        <v>43.186999999999998</v>
      </c>
      <c r="FA99">
        <v>42.125</v>
      </c>
      <c r="FB99">
        <v>43.5</v>
      </c>
      <c r="FC99">
        <v>42.625</v>
      </c>
      <c r="FD99">
        <v>375.37</v>
      </c>
      <c r="FE99">
        <v>19.75</v>
      </c>
      <c r="FF99">
        <v>0</v>
      </c>
      <c r="FG99">
        <v>298.89999985694902</v>
      </c>
      <c r="FH99">
        <v>0</v>
      </c>
      <c r="FI99">
        <v>906.02869230769204</v>
      </c>
      <c r="FJ99">
        <v>0.36252989841312</v>
      </c>
      <c r="FK99">
        <v>3.12239320003262</v>
      </c>
      <c r="FL99">
        <v>3716.80884615385</v>
      </c>
      <c r="FM99">
        <v>15</v>
      </c>
      <c r="FN99">
        <v>1598390449.0999999</v>
      </c>
      <c r="FO99" t="s">
        <v>712</v>
      </c>
      <c r="FP99">
        <v>1598390449.0999999</v>
      </c>
      <c r="FQ99">
        <v>1598390444.0999999</v>
      </c>
      <c r="FR99">
        <v>82</v>
      </c>
      <c r="FS99">
        <v>-2.7E-2</v>
      </c>
      <c r="FT99">
        <v>1E-3</v>
      </c>
      <c r="FU99">
        <v>-0.16600000000000001</v>
      </c>
      <c r="FV99">
        <v>-1E-3</v>
      </c>
      <c r="FW99">
        <v>447</v>
      </c>
      <c r="FX99">
        <v>16</v>
      </c>
      <c r="FY99">
        <v>0.14000000000000001</v>
      </c>
      <c r="FZ99">
        <v>0.04</v>
      </c>
      <c r="GA99">
        <v>429.26004999999998</v>
      </c>
      <c r="GB99">
        <v>-1.3001052631582299</v>
      </c>
      <c r="GC99">
        <v>0.12670259468534301</v>
      </c>
      <c r="GD99">
        <v>0</v>
      </c>
      <c r="GE99">
        <v>18.491219999999998</v>
      </c>
      <c r="GF99">
        <v>-7.2902255639012E-3</v>
      </c>
      <c r="GG99">
        <v>1.1817783210058201E-3</v>
      </c>
      <c r="GH99">
        <v>1</v>
      </c>
      <c r="GI99">
        <v>1</v>
      </c>
      <c r="GJ99">
        <v>2</v>
      </c>
      <c r="GK99" t="s">
        <v>468</v>
      </c>
      <c r="GL99">
        <v>2.93004</v>
      </c>
      <c r="GM99">
        <v>2.67171</v>
      </c>
      <c r="GN99">
        <v>9.4787700000000003E-2</v>
      </c>
      <c r="GO99">
        <v>9.6324000000000007E-2</v>
      </c>
      <c r="GP99">
        <v>8.5542099999999996E-2</v>
      </c>
      <c r="GQ99">
        <v>7.78388E-2</v>
      </c>
      <c r="GR99">
        <v>28640.3</v>
      </c>
      <c r="GS99">
        <v>29830.1</v>
      </c>
      <c r="GT99">
        <v>28488.5</v>
      </c>
      <c r="GU99">
        <v>29130.9</v>
      </c>
      <c r="GV99">
        <v>39990.5</v>
      </c>
      <c r="GW99">
        <v>38697</v>
      </c>
      <c r="GX99">
        <v>47735</v>
      </c>
      <c r="GY99">
        <v>45799.9</v>
      </c>
      <c r="GZ99">
        <v>1.9401999999999999</v>
      </c>
      <c r="HA99">
        <v>2.69482</v>
      </c>
      <c r="HB99">
        <v>9.2752299999999996E-2</v>
      </c>
      <c r="HC99">
        <v>0</v>
      </c>
      <c r="HD99">
        <v>100</v>
      </c>
      <c r="HE99">
        <v>100</v>
      </c>
      <c r="HF99">
        <v>-0.16600000000000001</v>
      </c>
      <c r="HG99">
        <v>-1E-3</v>
      </c>
      <c r="HH99">
        <v>-0.138199999999983</v>
      </c>
      <c r="HI99">
        <v>0</v>
      </c>
      <c r="HJ99">
        <v>0</v>
      </c>
      <c r="HK99">
        <v>0</v>
      </c>
      <c r="HL99">
        <v>-1.8399999999978401E-3</v>
      </c>
      <c r="HM99">
        <v>0</v>
      </c>
      <c r="HN99">
        <v>0</v>
      </c>
      <c r="HO99">
        <v>0</v>
      </c>
      <c r="HP99">
        <v>-1</v>
      </c>
      <c r="HQ99">
        <v>-1</v>
      </c>
      <c r="HR99">
        <v>-1</v>
      </c>
      <c r="HS99">
        <v>-1</v>
      </c>
      <c r="HT99">
        <v>4.7</v>
      </c>
      <c r="HU99">
        <v>4.7</v>
      </c>
      <c r="HV99">
        <v>0.152588</v>
      </c>
      <c r="HW99">
        <v>4.99878</v>
      </c>
      <c r="HX99">
        <v>2.6025399999999999</v>
      </c>
      <c r="HY99">
        <v>2.9370099999999999</v>
      </c>
      <c r="HZ99">
        <v>2.6025399999999999</v>
      </c>
      <c r="IA99">
        <v>2.4206500000000002</v>
      </c>
      <c r="IB99">
        <v>32.288699999999999</v>
      </c>
      <c r="IC99">
        <v>24.14</v>
      </c>
      <c r="ID99">
        <v>2</v>
      </c>
      <c r="IE99">
        <v>475.69099999999997</v>
      </c>
      <c r="IF99">
        <v>1282.51</v>
      </c>
      <c r="IG99">
        <v>22.0001</v>
      </c>
      <c r="IH99">
        <v>26.997800000000002</v>
      </c>
      <c r="II99">
        <v>30.0001</v>
      </c>
      <c r="IJ99">
        <v>27.238499999999998</v>
      </c>
      <c r="IK99">
        <v>27.2605</v>
      </c>
      <c r="IL99">
        <v>-1</v>
      </c>
      <c r="IM99">
        <v>3.8978199999999998</v>
      </c>
      <c r="IN99">
        <v>51.2607</v>
      </c>
      <c r="IO99">
        <v>22</v>
      </c>
      <c r="IP99">
        <v>400</v>
      </c>
      <c r="IQ99">
        <v>16.275500000000001</v>
      </c>
      <c r="IR99">
        <v>101.30500000000001</v>
      </c>
      <c r="IS99">
        <v>101.128</v>
      </c>
    </row>
    <row r="100" spans="1:253" x14ac:dyDescent="0.35">
      <c r="A100">
        <v>82</v>
      </c>
      <c r="B100">
        <v>1598390725</v>
      </c>
      <c r="C100">
        <v>26401.9000000954</v>
      </c>
      <c r="D100" t="s">
        <v>713</v>
      </c>
      <c r="E100" t="s">
        <v>714</v>
      </c>
      <c r="F100" t="s">
        <v>386</v>
      </c>
      <c r="I100">
        <v>1598390725</v>
      </c>
      <c r="J100">
        <f t="shared" si="50"/>
        <v>1.7309646639308432E-3</v>
      </c>
      <c r="K100">
        <f t="shared" si="51"/>
        <v>1.7309646639308431</v>
      </c>
      <c r="L100">
        <f t="shared" si="52"/>
        <v>14.880725065907713</v>
      </c>
      <c r="M100">
        <f t="shared" si="53"/>
        <v>425.197</v>
      </c>
      <c r="N100">
        <f t="shared" si="54"/>
        <v>253.34919875135043</v>
      </c>
      <c r="O100">
        <f t="shared" si="55"/>
        <v>25.486374331626308</v>
      </c>
      <c r="P100">
        <f t="shared" si="56"/>
        <v>42.773886635892701</v>
      </c>
      <c r="Q100">
        <f t="shared" si="57"/>
        <v>0.14744282267022824</v>
      </c>
      <c r="R100">
        <f t="shared" si="58"/>
        <v>2.9418878114203717</v>
      </c>
      <c r="S100">
        <f t="shared" si="59"/>
        <v>0.14345716557412674</v>
      </c>
      <c r="T100">
        <f t="shared" si="60"/>
        <v>9.000984999492892E-2</v>
      </c>
      <c r="U100">
        <f t="shared" si="61"/>
        <v>77.209151116296965</v>
      </c>
      <c r="V100">
        <f t="shared" si="62"/>
        <v>24.253341278627637</v>
      </c>
      <c r="W100">
        <f t="shared" si="63"/>
        <v>24.253341278627637</v>
      </c>
      <c r="X100">
        <f t="shared" si="64"/>
        <v>3.0408569625601829</v>
      </c>
      <c r="Y100">
        <f t="shared" si="65"/>
        <v>61.073416915055368</v>
      </c>
      <c r="Z100">
        <f t="shared" si="66"/>
        <v>1.8565828658450503</v>
      </c>
      <c r="AA100">
        <f t="shared" si="67"/>
        <v>3.0399197549848878</v>
      </c>
      <c r="AB100">
        <f t="shared" si="68"/>
        <v>1.1842740967151326</v>
      </c>
      <c r="AC100">
        <f t="shared" si="69"/>
        <v>-76.335541679350186</v>
      </c>
      <c r="AD100">
        <f t="shared" si="70"/>
        <v>-0.81542250049322729</v>
      </c>
      <c r="AE100">
        <f t="shared" si="71"/>
        <v>-5.8188446094764833E-2</v>
      </c>
      <c r="AF100">
        <f t="shared" si="72"/>
        <v>-1.509641208596868E-6</v>
      </c>
      <c r="AG100">
        <f t="shared" si="73"/>
        <v>14.65018626949403</v>
      </c>
      <c r="AH100">
        <f t="shared" si="74"/>
        <v>1.7287572635100437</v>
      </c>
      <c r="AI100">
        <f t="shared" si="75"/>
        <v>14.880725065907713</v>
      </c>
      <c r="AJ100">
        <v>451.289191695238</v>
      </c>
      <c r="AK100">
        <v>433.22040606060602</v>
      </c>
      <c r="AL100">
        <v>-1.5936277056334599E-2</v>
      </c>
      <c r="AM100">
        <v>67.05</v>
      </c>
      <c r="AN100">
        <f t="shared" si="76"/>
        <v>1.7309646639308431</v>
      </c>
      <c r="AO100">
        <v>16.417305050476202</v>
      </c>
      <c r="AP100">
        <v>18.456183636363601</v>
      </c>
      <c r="AQ100">
        <v>3.1504735865554599E-6</v>
      </c>
      <c r="AR100">
        <v>78.430000000000007</v>
      </c>
      <c r="AS100">
        <v>17</v>
      </c>
      <c r="AT100">
        <v>3</v>
      </c>
      <c r="AU100">
        <f t="shared" si="77"/>
        <v>1</v>
      </c>
      <c r="AV100">
        <f t="shared" si="78"/>
        <v>0</v>
      </c>
      <c r="AW100">
        <f t="shared" si="79"/>
        <v>53738.387593710671</v>
      </c>
      <c r="AX100" t="s">
        <v>430</v>
      </c>
      <c r="AY100">
        <v>8242.0300000000007</v>
      </c>
      <c r="AZ100">
        <v>624.05461538461498</v>
      </c>
      <c r="BA100">
        <v>3234.34</v>
      </c>
      <c r="BB100">
        <f t="shared" si="80"/>
        <v>0.80705348992851245</v>
      </c>
      <c r="BC100">
        <v>-2.02953653224708</v>
      </c>
      <c r="BD100" t="s">
        <v>715</v>
      </c>
      <c r="BE100">
        <v>8248.7000000000007</v>
      </c>
      <c r="BF100">
        <v>908.11126923076904</v>
      </c>
      <c r="BG100">
        <v>2560.39</v>
      </c>
      <c r="BH100">
        <f t="shared" si="81"/>
        <v>0.64532306827054897</v>
      </c>
      <c r="BI100">
        <v>0.5</v>
      </c>
      <c r="BJ100">
        <f t="shared" si="82"/>
        <v>336.69919055814847</v>
      </c>
      <c r="BK100">
        <f t="shared" si="83"/>
        <v>14.880725065907713</v>
      </c>
      <c r="BL100">
        <f t="shared" si="84"/>
        <v>108.63987736759731</v>
      </c>
      <c r="BM100">
        <f t="shared" si="85"/>
        <v>5.0223647909941632E-2</v>
      </c>
      <c r="BN100">
        <f t="shared" si="86"/>
        <v>0.26322161858154436</v>
      </c>
      <c r="BO100">
        <f t="shared" si="87"/>
        <v>593.89220080469511</v>
      </c>
      <c r="BP100" t="s">
        <v>388</v>
      </c>
      <c r="BQ100">
        <v>0</v>
      </c>
      <c r="BR100">
        <f t="shared" si="88"/>
        <v>593.89220080469511</v>
      </c>
      <c r="BS100">
        <f t="shared" si="89"/>
        <v>0.76804619577302868</v>
      </c>
      <c r="BT100">
        <f t="shared" si="90"/>
        <v>0.84021387231928102</v>
      </c>
      <c r="BU100">
        <f t="shared" si="91"/>
        <v>0.25524079673356592</v>
      </c>
      <c r="BV100">
        <f t="shared" si="92"/>
        <v>0.85330193513838182</v>
      </c>
      <c r="BW100">
        <f t="shared" si="93"/>
        <v>0.25819015957877878</v>
      </c>
      <c r="BX100">
        <f t="shared" si="94"/>
        <v>0.54948824300023968</v>
      </c>
      <c r="BY100">
        <f t="shared" si="95"/>
        <v>0.45051175699976032</v>
      </c>
      <c r="DH100">
        <f t="shared" si="96"/>
        <v>400.12700000000001</v>
      </c>
      <c r="DI100">
        <f t="shared" si="97"/>
        <v>336.69919055814847</v>
      </c>
      <c r="DJ100">
        <f t="shared" si="98"/>
        <v>0.84148080623939014</v>
      </c>
      <c r="DK100">
        <f t="shared" si="99"/>
        <v>0.19296161247878041</v>
      </c>
      <c r="DL100" t="s">
        <v>389</v>
      </c>
      <c r="DM100">
        <v>2</v>
      </c>
      <c r="DN100" t="b">
        <v>1</v>
      </c>
      <c r="DO100">
        <v>1598390725</v>
      </c>
      <c r="DP100">
        <v>425.197</v>
      </c>
      <c r="DQ100">
        <v>443.66</v>
      </c>
      <c r="DR100">
        <v>18.455500000000001</v>
      </c>
      <c r="DS100">
        <v>16.4192</v>
      </c>
      <c r="DT100">
        <v>425.37</v>
      </c>
      <c r="DU100">
        <v>18.456499999999998</v>
      </c>
      <c r="DV100">
        <v>499.98099999999999</v>
      </c>
      <c r="DW100">
        <v>100.498</v>
      </c>
      <c r="DX100">
        <v>9.9809099999999998E-2</v>
      </c>
      <c r="DY100">
        <v>24.248200000000001</v>
      </c>
      <c r="DZ100">
        <v>23.339400000000001</v>
      </c>
      <c r="EA100">
        <v>999.9</v>
      </c>
      <c r="EB100">
        <v>0</v>
      </c>
      <c r="EC100">
        <v>0</v>
      </c>
      <c r="ED100">
        <v>10020.6</v>
      </c>
      <c r="EE100">
        <v>0</v>
      </c>
      <c r="EF100">
        <v>22.495699999999999</v>
      </c>
      <c r="EG100">
        <v>-18.4559</v>
      </c>
      <c r="EH100">
        <v>433.19900000000001</v>
      </c>
      <c r="EI100">
        <v>451.06599999999997</v>
      </c>
      <c r="EJ100">
        <v>2.0363799999999999</v>
      </c>
      <c r="EK100">
        <v>443.66</v>
      </c>
      <c r="EL100">
        <v>16.4192</v>
      </c>
      <c r="EM100">
        <v>1.8547400000000001</v>
      </c>
      <c r="EN100">
        <v>1.6500900000000001</v>
      </c>
      <c r="EO100">
        <v>16.2559</v>
      </c>
      <c r="EP100">
        <v>14.434699999999999</v>
      </c>
      <c r="EQ100">
        <v>400.12700000000001</v>
      </c>
      <c r="ER100">
        <v>0.95000300000000004</v>
      </c>
      <c r="ES100">
        <v>4.9996499999999999E-2</v>
      </c>
      <c r="ET100">
        <v>0</v>
      </c>
      <c r="EU100">
        <v>907.995</v>
      </c>
      <c r="EV100">
        <v>4.9998699999999996</v>
      </c>
      <c r="EW100">
        <v>3726.78</v>
      </c>
      <c r="EX100">
        <v>2944</v>
      </c>
      <c r="EY100">
        <v>40.125</v>
      </c>
      <c r="EZ100">
        <v>43.186999999999998</v>
      </c>
      <c r="FA100">
        <v>42.061999999999998</v>
      </c>
      <c r="FB100">
        <v>43.5</v>
      </c>
      <c r="FC100">
        <v>42.625</v>
      </c>
      <c r="FD100">
        <v>375.37</v>
      </c>
      <c r="FE100">
        <v>19.75</v>
      </c>
      <c r="FF100">
        <v>0</v>
      </c>
      <c r="FG100">
        <v>300.09999990463302</v>
      </c>
      <c r="FH100">
        <v>0</v>
      </c>
      <c r="FI100">
        <v>908.11126923076904</v>
      </c>
      <c r="FJ100">
        <v>0.68509402748257497</v>
      </c>
      <c r="FK100">
        <v>2.6352136790896199</v>
      </c>
      <c r="FL100">
        <v>3725.6130769230799</v>
      </c>
      <c r="FM100">
        <v>15</v>
      </c>
      <c r="FN100">
        <v>1598390743</v>
      </c>
      <c r="FO100" t="s">
        <v>716</v>
      </c>
      <c r="FP100">
        <v>1598390743</v>
      </c>
      <c r="FQ100">
        <v>1598390743</v>
      </c>
      <c r="FR100">
        <v>83</v>
      </c>
      <c r="FS100">
        <v>-7.0000000000000001E-3</v>
      </c>
      <c r="FT100">
        <v>0</v>
      </c>
      <c r="FU100">
        <v>-0.17299999999999999</v>
      </c>
      <c r="FV100">
        <v>-1E-3</v>
      </c>
      <c r="FW100">
        <v>443</v>
      </c>
      <c r="FX100">
        <v>16</v>
      </c>
      <c r="FY100">
        <v>0.06</v>
      </c>
      <c r="FZ100">
        <v>0.02</v>
      </c>
      <c r="GA100">
        <v>425.39576190476203</v>
      </c>
      <c r="GB100">
        <v>-0.96319480519519096</v>
      </c>
      <c r="GC100">
        <v>0.10062703639437599</v>
      </c>
      <c r="GD100">
        <v>1</v>
      </c>
      <c r="GE100">
        <v>18.456176190476199</v>
      </c>
      <c r="GF100">
        <v>-5.8987012986767397E-3</v>
      </c>
      <c r="GG100">
        <v>9.8266147923220504E-4</v>
      </c>
      <c r="GH100">
        <v>1</v>
      </c>
      <c r="GI100">
        <v>2</v>
      </c>
      <c r="GJ100">
        <v>2</v>
      </c>
      <c r="GK100" t="s">
        <v>391</v>
      </c>
      <c r="GL100">
        <v>2.9300299999999999</v>
      </c>
      <c r="GM100">
        <v>2.67178</v>
      </c>
      <c r="GN100">
        <v>9.4156500000000004E-2</v>
      </c>
      <c r="GO100">
        <v>9.5703499999999997E-2</v>
      </c>
      <c r="GP100">
        <v>8.5430099999999995E-2</v>
      </c>
      <c r="GQ100">
        <v>7.7736600000000003E-2</v>
      </c>
      <c r="GR100">
        <v>28661</v>
      </c>
      <c r="GS100">
        <v>29852.799999999999</v>
      </c>
      <c r="GT100">
        <v>28489.200000000001</v>
      </c>
      <c r="GU100">
        <v>29132.9</v>
      </c>
      <c r="GV100">
        <v>39996.5</v>
      </c>
      <c r="GW100">
        <v>38704</v>
      </c>
      <c r="GX100">
        <v>47736.2</v>
      </c>
      <c r="GY100">
        <v>45803.1</v>
      </c>
      <c r="GZ100">
        <v>1.9401999999999999</v>
      </c>
      <c r="HA100">
        <v>2.6968800000000002</v>
      </c>
      <c r="HB100">
        <v>9.3664999999999998E-2</v>
      </c>
      <c r="HC100">
        <v>0</v>
      </c>
      <c r="HD100">
        <v>100</v>
      </c>
      <c r="HE100">
        <v>100</v>
      </c>
      <c r="HF100">
        <v>-0.17299999999999999</v>
      </c>
      <c r="HG100">
        <v>-1E-3</v>
      </c>
      <c r="HH100">
        <v>-0.16572727272722401</v>
      </c>
      <c r="HI100">
        <v>0</v>
      </c>
      <c r="HJ100">
        <v>0</v>
      </c>
      <c r="HK100">
        <v>0</v>
      </c>
      <c r="HL100">
        <v>-9.0999999999752401E-4</v>
      </c>
      <c r="HM100">
        <v>0</v>
      </c>
      <c r="HN100">
        <v>0</v>
      </c>
      <c r="HO100">
        <v>0</v>
      </c>
      <c r="HP100">
        <v>-1</v>
      </c>
      <c r="HQ100">
        <v>-1</v>
      </c>
      <c r="HR100">
        <v>-1</v>
      </c>
      <c r="HS100">
        <v>-1</v>
      </c>
      <c r="HT100">
        <v>4.5999999999999996</v>
      </c>
      <c r="HU100">
        <v>4.7</v>
      </c>
      <c r="HV100">
        <v>0.152588</v>
      </c>
      <c r="HW100">
        <v>4.99878</v>
      </c>
      <c r="HX100">
        <v>2.6025399999999999</v>
      </c>
      <c r="HY100">
        <v>2.9382299999999999</v>
      </c>
      <c r="HZ100">
        <v>2.6025399999999999</v>
      </c>
      <c r="IA100">
        <v>2.4243199999999998</v>
      </c>
      <c r="IB100">
        <v>32.266599999999997</v>
      </c>
      <c r="IC100">
        <v>24.14</v>
      </c>
      <c r="ID100">
        <v>2</v>
      </c>
      <c r="IE100">
        <v>475.52699999999999</v>
      </c>
      <c r="IF100">
        <v>1284.96</v>
      </c>
      <c r="IG100">
        <v>22.0001</v>
      </c>
      <c r="IH100">
        <v>26.975000000000001</v>
      </c>
      <c r="II100">
        <v>30.0001</v>
      </c>
      <c r="IJ100">
        <v>27.2179</v>
      </c>
      <c r="IK100">
        <v>27.2422</v>
      </c>
      <c r="IL100">
        <v>-1</v>
      </c>
      <c r="IM100">
        <v>3.8978199999999998</v>
      </c>
      <c r="IN100">
        <v>51.2607</v>
      </c>
      <c r="IO100">
        <v>22</v>
      </c>
      <c r="IP100">
        <v>400</v>
      </c>
      <c r="IQ100">
        <v>16.275500000000001</v>
      </c>
      <c r="IR100">
        <v>101.30800000000001</v>
      </c>
      <c r="IS100">
        <v>101.13500000000001</v>
      </c>
    </row>
    <row r="101" spans="1:253" x14ac:dyDescent="0.35">
      <c r="A101">
        <v>83</v>
      </c>
      <c r="B101">
        <v>1598391025</v>
      </c>
      <c r="C101">
        <v>26701.9000000954</v>
      </c>
      <c r="D101" t="s">
        <v>717</v>
      </c>
      <c r="E101" t="s">
        <v>718</v>
      </c>
      <c r="F101" t="s">
        <v>386</v>
      </c>
      <c r="I101">
        <v>1598391025</v>
      </c>
      <c r="J101">
        <f t="shared" si="50"/>
        <v>1.7282809598597897E-3</v>
      </c>
      <c r="K101">
        <f t="shared" si="51"/>
        <v>1.7282809598597897</v>
      </c>
      <c r="L101">
        <f t="shared" si="52"/>
        <v>14.866111183320307</v>
      </c>
      <c r="M101">
        <f t="shared" si="53"/>
        <v>421.62099999999998</v>
      </c>
      <c r="N101">
        <f t="shared" si="54"/>
        <v>249.66670388564256</v>
      </c>
      <c r="O101">
        <f t="shared" si="55"/>
        <v>25.115830265466879</v>
      </c>
      <c r="P101">
        <f t="shared" si="56"/>
        <v>42.413991563755999</v>
      </c>
      <c r="Q101">
        <f t="shared" si="57"/>
        <v>0.14714698307165178</v>
      </c>
      <c r="R101">
        <f t="shared" si="58"/>
        <v>2.933308085506749</v>
      </c>
      <c r="S101">
        <f t="shared" si="59"/>
        <v>0.1431657988556822</v>
      </c>
      <c r="T101">
        <f t="shared" si="60"/>
        <v>8.9827346050456697E-2</v>
      </c>
      <c r="U101">
        <f t="shared" si="61"/>
        <v>77.157263700106498</v>
      </c>
      <c r="V101">
        <f t="shared" si="62"/>
        <v>24.247447550280327</v>
      </c>
      <c r="W101">
        <f t="shared" si="63"/>
        <v>24.247447550280327</v>
      </c>
      <c r="X101">
        <f t="shared" si="64"/>
        <v>3.0397826115411481</v>
      </c>
      <c r="Y101">
        <f t="shared" si="65"/>
        <v>61.041973043606312</v>
      </c>
      <c r="Z101">
        <f t="shared" si="66"/>
        <v>1.8549261821476</v>
      </c>
      <c r="AA101">
        <f t="shared" si="67"/>
        <v>3.0387716675253986</v>
      </c>
      <c r="AB101">
        <f t="shared" si="68"/>
        <v>1.1848564293935482</v>
      </c>
      <c r="AC101">
        <f t="shared" si="69"/>
        <v>-76.217190329816731</v>
      </c>
      <c r="AD101">
        <f t="shared" si="70"/>
        <v>-0.87729240564984312</v>
      </c>
      <c r="AE101">
        <f t="shared" si="71"/>
        <v>-6.278272222265828E-2</v>
      </c>
      <c r="AF101">
        <f t="shared" si="72"/>
        <v>-1.7575827405691413E-6</v>
      </c>
      <c r="AG101">
        <f t="shared" si="73"/>
        <v>14.659383511754429</v>
      </c>
      <c r="AH101">
        <f t="shared" si="74"/>
        <v>1.7280221057433458</v>
      </c>
      <c r="AI101">
        <f t="shared" si="75"/>
        <v>14.866111183320307</v>
      </c>
      <c r="AJ101">
        <v>447.52694854900102</v>
      </c>
      <c r="AK101">
        <v>429.54053333333297</v>
      </c>
      <c r="AL101">
        <v>-2.6967474986612502E-2</v>
      </c>
      <c r="AM101">
        <v>67.047796199136698</v>
      </c>
      <c r="AN101">
        <f t="shared" si="76"/>
        <v>1.7282809598597897</v>
      </c>
      <c r="AO101">
        <v>16.405001837142901</v>
      </c>
      <c r="AP101">
        <v>18.440333939393899</v>
      </c>
      <c r="AQ101">
        <v>-4.6783804431222102E-6</v>
      </c>
      <c r="AR101">
        <v>78.430000000000007</v>
      </c>
      <c r="AS101">
        <v>17</v>
      </c>
      <c r="AT101">
        <v>3</v>
      </c>
      <c r="AU101">
        <f t="shared" si="77"/>
        <v>1</v>
      </c>
      <c r="AV101">
        <f t="shared" si="78"/>
        <v>0</v>
      </c>
      <c r="AW101">
        <f t="shared" si="79"/>
        <v>53488.344102749128</v>
      </c>
      <c r="AX101" t="s">
        <v>430</v>
      </c>
      <c r="AY101">
        <v>8242.0300000000007</v>
      </c>
      <c r="AZ101">
        <v>624.05461538461498</v>
      </c>
      <c r="BA101">
        <v>3234.34</v>
      </c>
      <c r="BB101">
        <f t="shared" si="80"/>
        <v>0.80705348992851245</v>
      </c>
      <c r="BC101">
        <v>-2.02953653224708</v>
      </c>
      <c r="BD101" t="s">
        <v>719</v>
      </c>
      <c r="BE101">
        <v>8248.89</v>
      </c>
      <c r="BF101">
        <v>910.00046153846199</v>
      </c>
      <c r="BG101">
        <v>2560.7399999999998</v>
      </c>
      <c r="BH101">
        <f t="shared" si="81"/>
        <v>0.64463379275581978</v>
      </c>
      <c r="BI101">
        <v>0.5</v>
      </c>
      <c r="BJ101">
        <f t="shared" si="82"/>
        <v>336.46762685005325</v>
      </c>
      <c r="BK101">
        <f t="shared" si="83"/>
        <v>14.866111183320307</v>
      </c>
      <c r="BL101">
        <f t="shared" si="84"/>
        <v>108.44920121794986</v>
      </c>
      <c r="BM101">
        <f t="shared" si="85"/>
        <v>5.021477957252906E-2</v>
      </c>
      <c r="BN101">
        <f t="shared" si="86"/>
        <v>0.2630489624093037</v>
      </c>
      <c r="BO101">
        <f t="shared" si="87"/>
        <v>593.91102972639396</v>
      </c>
      <c r="BP101" t="s">
        <v>388</v>
      </c>
      <c r="BQ101">
        <v>0</v>
      </c>
      <c r="BR101">
        <f t="shared" si="88"/>
        <v>593.91102972639396</v>
      </c>
      <c r="BS101">
        <f t="shared" si="89"/>
        <v>0.76807054612088921</v>
      </c>
      <c r="BT101">
        <f t="shared" si="90"/>
        <v>0.83928982306575606</v>
      </c>
      <c r="BU101">
        <f t="shared" si="91"/>
        <v>0.2551100626388752</v>
      </c>
      <c r="BV101">
        <f t="shared" si="92"/>
        <v>0.85235296944700478</v>
      </c>
      <c r="BW101">
        <f t="shared" si="93"/>
        <v>0.25805607462314029</v>
      </c>
      <c r="BX101">
        <f t="shared" si="94"/>
        <v>0.54776179147552895</v>
      </c>
      <c r="BY101">
        <f t="shared" si="95"/>
        <v>0.45223820852447105</v>
      </c>
      <c r="DH101">
        <f t="shared" si="96"/>
        <v>399.851</v>
      </c>
      <c r="DI101">
        <f t="shared" si="97"/>
        <v>336.46762685005325</v>
      </c>
      <c r="DJ101">
        <f t="shared" si="98"/>
        <v>0.84148251936359608</v>
      </c>
      <c r="DK101">
        <f t="shared" si="99"/>
        <v>0.19296503872719212</v>
      </c>
      <c r="DL101" t="s">
        <v>389</v>
      </c>
      <c r="DM101">
        <v>2</v>
      </c>
      <c r="DN101" t="b">
        <v>1</v>
      </c>
      <c r="DO101">
        <v>1598391025</v>
      </c>
      <c r="DP101">
        <v>421.62099999999998</v>
      </c>
      <c r="DQ101">
        <v>440.08300000000003</v>
      </c>
      <c r="DR101">
        <v>18.4391</v>
      </c>
      <c r="DS101">
        <v>16.4041</v>
      </c>
      <c r="DT101">
        <v>421.78100000000001</v>
      </c>
      <c r="DU101">
        <v>18.441099999999999</v>
      </c>
      <c r="DV101">
        <v>500.096</v>
      </c>
      <c r="DW101">
        <v>100.497</v>
      </c>
      <c r="DX101">
        <v>0.100436</v>
      </c>
      <c r="DY101">
        <v>24.241900000000001</v>
      </c>
      <c r="DZ101">
        <v>23.3247</v>
      </c>
      <c r="EA101">
        <v>999.9</v>
      </c>
      <c r="EB101">
        <v>0</v>
      </c>
      <c r="EC101">
        <v>0</v>
      </c>
      <c r="ED101">
        <v>9971.8799999999992</v>
      </c>
      <c r="EE101">
        <v>0</v>
      </c>
      <c r="EF101">
        <v>23.687100000000001</v>
      </c>
      <c r="EG101">
        <v>-18.475200000000001</v>
      </c>
      <c r="EH101">
        <v>429.529</v>
      </c>
      <c r="EI101">
        <v>447.423</v>
      </c>
      <c r="EJ101">
        <v>2.03593</v>
      </c>
      <c r="EK101">
        <v>440.08300000000003</v>
      </c>
      <c r="EL101">
        <v>16.4041</v>
      </c>
      <c r="EM101">
        <v>1.85317</v>
      </c>
      <c r="EN101">
        <v>1.6485700000000001</v>
      </c>
      <c r="EO101">
        <v>16.242699999999999</v>
      </c>
      <c r="EP101">
        <v>14.420400000000001</v>
      </c>
      <c r="EQ101">
        <v>399.851</v>
      </c>
      <c r="ER101">
        <v>0.94996599999999998</v>
      </c>
      <c r="ES101">
        <v>5.0034000000000002E-2</v>
      </c>
      <c r="ET101">
        <v>0</v>
      </c>
      <c r="EU101">
        <v>910.05</v>
      </c>
      <c r="EV101">
        <v>4.9998699999999996</v>
      </c>
      <c r="EW101">
        <v>3737.62</v>
      </c>
      <c r="EX101">
        <v>2941.91</v>
      </c>
      <c r="EY101">
        <v>40.125</v>
      </c>
      <c r="EZ101">
        <v>43.125</v>
      </c>
      <c r="FA101">
        <v>42.061999999999998</v>
      </c>
      <c r="FB101">
        <v>43.5</v>
      </c>
      <c r="FC101">
        <v>42.625</v>
      </c>
      <c r="FD101">
        <v>375.1</v>
      </c>
      <c r="FE101">
        <v>19.760000000000002</v>
      </c>
      <c r="FF101">
        <v>0</v>
      </c>
      <c r="FG101">
        <v>299.09999990463302</v>
      </c>
      <c r="FH101">
        <v>0</v>
      </c>
      <c r="FI101">
        <v>910.00046153846199</v>
      </c>
      <c r="FJ101">
        <v>0.123623928647525</v>
      </c>
      <c r="FK101">
        <v>-0.86393171710045402</v>
      </c>
      <c r="FL101">
        <v>3739.2803846153802</v>
      </c>
      <c r="FM101">
        <v>15</v>
      </c>
      <c r="FN101">
        <v>1598391045</v>
      </c>
      <c r="FO101" t="s">
        <v>720</v>
      </c>
      <c r="FP101">
        <v>1598391045</v>
      </c>
      <c r="FQ101">
        <v>1598391043</v>
      </c>
      <c r="FR101">
        <v>84</v>
      </c>
      <c r="FS101">
        <v>1.2E-2</v>
      </c>
      <c r="FT101">
        <v>-1E-3</v>
      </c>
      <c r="FU101">
        <v>-0.16</v>
      </c>
      <c r="FV101">
        <v>-2E-3</v>
      </c>
      <c r="FW101">
        <v>440</v>
      </c>
      <c r="FX101">
        <v>16</v>
      </c>
      <c r="FY101">
        <v>0.09</v>
      </c>
      <c r="FZ101">
        <v>0.06</v>
      </c>
      <c r="GA101">
        <v>421.75170000000003</v>
      </c>
      <c r="GB101">
        <v>-0.50129323308217499</v>
      </c>
      <c r="GC101">
        <v>5.3276730380154701E-2</v>
      </c>
      <c r="GD101">
        <v>1</v>
      </c>
      <c r="GE101">
        <v>18.441244999999999</v>
      </c>
      <c r="GF101">
        <v>-8.7969924812166499E-4</v>
      </c>
      <c r="GG101">
        <v>6.9676036052557699E-4</v>
      </c>
      <c r="GH101">
        <v>1</v>
      </c>
      <c r="GI101">
        <v>2</v>
      </c>
      <c r="GJ101">
        <v>2</v>
      </c>
      <c r="GK101" t="s">
        <v>391</v>
      </c>
      <c r="GL101">
        <v>2.9303499999999998</v>
      </c>
      <c r="GM101">
        <v>2.6719900000000001</v>
      </c>
      <c r="GN101">
        <v>9.3560900000000002E-2</v>
      </c>
      <c r="GO101">
        <v>9.5129400000000003E-2</v>
      </c>
      <c r="GP101">
        <v>8.5381700000000005E-2</v>
      </c>
      <c r="GQ101">
        <v>7.7687000000000006E-2</v>
      </c>
      <c r="GR101">
        <v>28680.799999999999</v>
      </c>
      <c r="GS101">
        <v>29873.4</v>
      </c>
      <c r="GT101">
        <v>28490.1</v>
      </c>
      <c r="GU101">
        <v>29134.400000000001</v>
      </c>
      <c r="GV101">
        <v>39999.800000000003</v>
      </c>
      <c r="GW101">
        <v>38707.699999999997</v>
      </c>
      <c r="GX101">
        <v>47737.7</v>
      </c>
      <c r="GY101">
        <v>45805</v>
      </c>
      <c r="GZ101">
        <v>1.9405300000000001</v>
      </c>
      <c r="HA101">
        <v>2.6982300000000001</v>
      </c>
      <c r="HB101">
        <v>9.3475000000000003E-2</v>
      </c>
      <c r="HC101">
        <v>0</v>
      </c>
      <c r="HD101">
        <v>100</v>
      </c>
      <c r="HE101">
        <v>100</v>
      </c>
      <c r="HF101">
        <v>-0.16</v>
      </c>
      <c r="HG101">
        <v>-2E-3</v>
      </c>
      <c r="HH101">
        <v>-0.17249999999999999</v>
      </c>
      <c r="HI101">
        <v>0</v>
      </c>
      <c r="HJ101">
        <v>0</v>
      </c>
      <c r="HK101">
        <v>0</v>
      </c>
      <c r="HL101">
        <v>-1.0500000000064299E-3</v>
      </c>
      <c r="HM101">
        <v>0</v>
      </c>
      <c r="HN101">
        <v>0</v>
      </c>
      <c r="HO101">
        <v>0</v>
      </c>
      <c r="HP101">
        <v>-1</v>
      </c>
      <c r="HQ101">
        <v>-1</v>
      </c>
      <c r="HR101">
        <v>-1</v>
      </c>
      <c r="HS101">
        <v>-1</v>
      </c>
      <c r="HT101">
        <v>4.7</v>
      </c>
      <c r="HU101">
        <v>4.7</v>
      </c>
      <c r="HV101">
        <v>0.152588</v>
      </c>
      <c r="HW101">
        <v>4.99878</v>
      </c>
      <c r="HX101">
        <v>2.6025399999999999</v>
      </c>
      <c r="HY101">
        <v>2.9382299999999999</v>
      </c>
      <c r="HZ101">
        <v>2.6025399999999999</v>
      </c>
      <c r="IA101">
        <v>2.4560499999999998</v>
      </c>
      <c r="IB101">
        <v>32.266599999999997</v>
      </c>
      <c r="IC101">
        <v>24.148800000000001</v>
      </c>
      <c r="ID101">
        <v>2</v>
      </c>
      <c r="IE101">
        <v>475.57600000000002</v>
      </c>
      <c r="IF101">
        <v>1286.43</v>
      </c>
      <c r="IG101">
        <v>22.0001</v>
      </c>
      <c r="IH101">
        <v>26.956700000000001</v>
      </c>
      <c r="II101">
        <v>30</v>
      </c>
      <c r="IJ101">
        <v>27.1995</v>
      </c>
      <c r="IK101">
        <v>27.2239</v>
      </c>
      <c r="IL101">
        <v>-1</v>
      </c>
      <c r="IM101">
        <v>3.8978199999999998</v>
      </c>
      <c r="IN101">
        <v>51.2607</v>
      </c>
      <c r="IO101">
        <v>22</v>
      </c>
      <c r="IP101">
        <v>400</v>
      </c>
      <c r="IQ101">
        <v>16.275500000000001</v>
      </c>
      <c r="IR101">
        <v>101.31100000000001</v>
      </c>
      <c r="IS101">
        <v>101.14</v>
      </c>
    </row>
    <row r="102" spans="1:253" x14ac:dyDescent="0.35">
      <c r="A102">
        <v>84</v>
      </c>
      <c r="B102">
        <v>1598391325</v>
      </c>
      <c r="C102">
        <v>27001.9000000954</v>
      </c>
      <c r="D102" t="s">
        <v>721</v>
      </c>
      <c r="E102" t="s">
        <v>722</v>
      </c>
      <c r="F102" t="s">
        <v>386</v>
      </c>
      <c r="I102">
        <v>1598391325</v>
      </c>
      <c r="J102">
        <f t="shared" si="50"/>
        <v>1.729231578425738E-3</v>
      </c>
      <c r="K102">
        <f t="shared" si="51"/>
        <v>1.7292315784257379</v>
      </c>
      <c r="L102">
        <f t="shared" si="52"/>
        <v>14.711884825067605</v>
      </c>
      <c r="M102">
        <f t="shared" si="53"/>
        <v>419.863</v>
      </c>
      <c r="N102">
        <f t="shared" si="54"/>
        <v>250.25544367963906</v>
      </c>
      <c r="O102">
        <f t="shared" si="55"/>
        <v>25.176444271287906</v>
      </c>
      <c r="P102">
        <f t="shared" si="56"/>
        <v>42.239470461260495</v>
      </c>
      <c r="Q102">
        <f t="shared" si="57"/>
        <v>0.14769551243606302</v>
      </c>
      <c r="R102">
        <f t="shared" si="58"/>
        <v>2.9367097758923149</v>
      </c>
      <c r="S102">
        <f t="shared" si="59"/>
        <v>0.14368953643873844</v>
      </c>
      <c r="T102">
        <f t="shared" si="60"/>
        <v>9.0156831121563072E-2</v>
      </c>
      <c r="U102">
        <f t="shared" si="61"/>
        <v>77.157649630183954</v>
      </c>
      <c r="V102">
        <f t="shared" si="62"/>
        <v>24.245696709547087</v>
      </c>
      <c r="W102">
        <f t="shared" si="63"/>
        <v>24.245696709547087</v>
      </c>
      <c r="X102">
        <f t="shared" si="64"/>
        <v>3.0394635196889537</v>
      </c>
      <c r="Y102">
        <f t="shared" si="65"/>
        <v>61.156117993608483</v>
      </c>
      <c r="Z102">
        <f t="shared" si="66"/>
        <v>1.8582276479301501</v>
      </c>
      <c r="AA102">
        <f t="shared" si="67"/>
        <v>3.0384983692463217</v>
      </c>
      <c r="AB102">
        <f t="shared" si="68"/>
        <v>1.1812358717588036</v>
      </c>
      <c r="AC102">
        <f t="shared" si="69"/>
        <v>-76.259112608575052</v>
      </c>
      <c r="AD102">
        <f t="shared" si="70"/>
        <v>-0.83859569909114473</v>
      </c>
      <c r="AE102">
        <f t="shared" si="71"/>
        <v>-5.9942924733441288E-2</v>
      </c>
      <c r="AF102">
        <f t="shared" si="72"/>
        <v>-1.6022156765771456E-6</v>
      </c>
      <c r="AG102">
        <f t="shared" si="73"/>
        <v>14.637802562192689</v>
      </c>
      <c r="AH102">
        <f t="shared" si="74"/>
        <v>1.7314663857987849</v>
      </c>
      <c r="AI102">
        <f t="shared" si="75"/>
        <v>14.711884825067605</v>
      </c>
      <c r="AJ102">
        <v>445.70480221478499</v>
      </c>
      <c r="AK102">
        <v>427.77080606060599</v>
      </c>
      <c r="AL102">
        <v>-2.6568817115652601E-3</v>
      </c>
      <c r="AM102">
        <v>67.0490633360739</v>
      </c>
      <c r="AN102">
        <f t="shared" si="76"/>
        <v>1.7292315784257379</v>
      </c>
      <c r="AO102">
        <v>16.431770283809499</v>
      </c>
      <c r="AP102">
        <v>18.4684454545454</v>
      </c>
      <c r="AQ102">
        <v>-3.4606381276564401E-7</v>
      </c>
      <c r="AR102">
        <v>78.430000000000007</v>
      </c>
      <c r="AS102">
        <v>16</v>
      </c>
      <c r="AT102">
        <v>3</v>
      </c>
      <c r="AU102">
        <f t="shared" si="77"/>
        <v>1</v>
      </c>
      <c r="AV102">
        <f t="shared" si="78"/>
        <v>0</v>
      </c>
      <c r="AW102">
        <f t="shared" si="79"/>
        <v>53588.266801390586</v>
      </c>
      <c r="AX102" t="s">
        <v>430</v>
      </c>
      <c r="AY102">
        <v>8242.0300000000007</v>
      </c>
      <c r="AZ102">
        <v>624.05461538461498</v>
      </c>
      <c r="BA102">
        <v>3234.34</v>
      </c>
      <c r="BB102">
        <f t="shared" si="80"/>
        <v>0.80705348992851245</v>
      </c>
      <c r="BC102">
        <v>-2.02953653224708</v>
      </c>
      <c r="BD102" t="s">
        <v>723</v>
      </c>
      <c r="BE102">
        <v>8249.0400000000009</v>
      </c>
      <c r="BF102">
        <v>911.38296000000003</v>
      </c>
      <c r="BG102">
        <v>2559.85</v>
      </c>
      <c r="BH102">
        <f t="shared" si="81"/>
        <v>0.64397017012715585</v>
      </c>
      <c r="BI102">
        <v>0.5</v>
      </c>
      <c r="BJ102">
        <f t="shared" si="82"/>
        <v>336.469309815092</v>
      </c>
      <c r="BK102">
        <f t="shared" si="83"/>
        <v>14.711884825067605</v>
      </c>
      <c r="BL102">
        <f t="shared" si="84"/>
        <v>108.33809934209576</v>
      </c>
      <c r="BM102">
        <f t="shared" si="85"/>
        <v>4.9756161614011682E-2</v>
      </c>
      <c r="BN102">
        <f t="shared" si="86"/>
        <v>0.26348809500556686</v>
      </c>
      <c r="BO102">
        <f t="shared" si="87"/>
        <v>593.86314271137849</v>
      </c>
      <c r="BP102" t="s">
        <v>388</v>
      </c>
      <c r="BQ102">
        <v>0</v>
      </c>
      <c r="BR102">
        <f t="shared" si="88"/>
        <v>593.86314271137849</v>
      </c>
      <c r="BS102">
        <f t="shared" si="89"/>
        <v>0.7680086166332486</v>
      </c>
      <c r="BT102">
        <f t="shared" si="90"/>
        <v>0.83849341814699263</v>
      </c>
      <c r="BU102">
        <f t="shared" si="91"/>
        <v>0.25544249635749566</v>
      </c>
      <c r="BV102">
        <f t="shared" si="92"/>
        <v>0.851570911420231</v>
      </c>
      <c r="BW102">
        <f t="shared" si="93"/>
        <v>0.25839703351033533</v>
      </c>
      <c r="BX102">
        <f t="shared" si="94"/>
        <v>0.54636783690094337</v>
      </c>
      <c r="BY102">
        <f t="shared" si="95"/>
        <v>0.45363216309905663</v>
      </c>
      <c r="DH102">
        <f t="shared" si="96"/>
        <v>399.85300000000001</v>
      </c>
      <c r="DI102">
        <f t="shared" si="97"/>
        <v>336.469309815092</v>
      </c>
      <c r="DJ102">
        <f t="shared" si="98"/>
        <v>0.84148251936359608</v>
      </c>
      <c r="DK102">
        <f t="shared" si="99"/>
        <v>0.19296503872719212</v>
      </c>
      <c r="DL102" t="s">
        <v>389</v>
      </c>
      <c r="DM102">
        <v>2</v>
      </c>
      <c r="DN102" t="b">
        <v>1</v>
      </c>
      <c r="DO102">
        <v>1598391325</v>
      </c>
      <c r="DP102">
        <v>419.863</v>
      </c>
      <c r="DQ102">
        <v>438.3</v>
      </c>
      <c r="DR102">
        <v>18.4709</v>
      </c>
      <c r="DS102">
        <v>16.4316</v>
      </c>
      <c r="DT102">
        <v>420.00700000000001</v>
      </c>
      <c r="DU102">
        <v>18.4709</v>
      </c>
      <c r="DV102">
        <v>500.02</v>
      </c>
      <c r="DW102">
        <v>100.503</v>
      </c>
      <c r="DX102">
        <v>9.9983500000000003E-2</v>
      </c>
      <c r="DY102">
        <v>24.240400000000001</v>
      </c>
      <c r="DZ102">
        <v>23.337299999999999</v>
      </c>
      <c r="EA102">
        <v>999.9</v>
      </c>
      <c r="EB102">
        <v>0</v>
      </c>
      <c r="EC102">
        <v>0</v>
      </c>
      <c r="ED102">
        <v>9990.6200000000008</v>
      </c>
      <c r="EE102">
        <v>0</v>
      </c>
      <c r="EF102">
        <v>20.006799999999998</v>
      </c>
      <c r="EG102">
        <v>-18.453199999999999</v>
      </c>
      <c r="EH102">
        <v>427.74700000000001</v>
      </c>
      <c r="EI102">
        <v>445.62200000000001</v>
      </c>
      <c r="EJ102">
        <v>2.03735</v>
      </c>
      <c r="EK102">
        <v>438.3</v>
      </c>
      <c r="EL102">
        <v>16.4316</v>
      </c>
      <c r="EM102">
        <v>1.8561799999999999</v>
      </c>
      <c r="EN102">
        <v>1.6514200000000001</v>
      </c>
      <c r="EO102">
        <v>16.2681</v>
      </c>
      <c r="EP102">
        <v>14.4472</v>
      </c>
      <c r="EQ102">
        <v>399.85300000000001</v>
      </c>
      <c r="ER102">
        <v>0.94996599999999998</v>
      </c>
      <c r="ES102">
        <v>5.0034000000000002E-2</v>
      </c>
      <c r="ET102">
        <v>0</v>
      </c>
      <c r="EU102">
        <v>911.62800000000004</v>
      </c>
      <c r="EV102">
        <v>4.9998699999999996</v>
      </c>
      <c r="EW102">
        <v>3705.61</v>
      </c>
      <c r="EX102">
        <v>2941.92</v>
      </c>
      <c r="EY102">
        <v>40.125</v>
      </c>
      <c r="EZ102">
        <v>43.061999999999998</v>
      </c>
      <c r="FA102">
        <v>42.061999999999998</v>
      </c>
      <c r="FB102">
        <v>43.436999999999998</v>
      </c>
      <c r="FC102">
        <v>42.625</v>
      </c>
      <c r="FD102">
        <v>375.1</v>
      </c>
      <c r="FE102">
        <v>19.760000000000002</v>
      </c>
      <c r="FF102">
        <v>0</v>
      </c>
      <c r="FG102">
        <v>298.89999985694902</v>
      </c>
      <c r="FH102">
        <v>0</v>
      </c>
      <c r="FI102">
        <v>911.38296000000003</v>
      </c>
      <c r="FJ102">
        <v>0.89315385481092902</v>
      </c>
      <c r="FK102">
        <v>36.103076855593301</v>
      </c>
      <c r="FL102">
        <v>3703.3771999999999</v>
      </c>
      <c r="FM102">
        <v>15</v>
      </c>
      <c r="FN102">
        <v>1598391351</v>
      </c>
      <c r="FO102" t="s">
        <v>724</v>
      </c>
      <c r="FP102">
        <v>1598391348</v>
      </c>
      <c r="FQ102">
        <v>1598391351</v>
      </c>
      <c r="FR102">
        <v>85</v>
      </c>
      <c r="FS102">
        <v>1.6E-2</v>
      </c>
      <c r="FT102">
        <v>2E-3</v>
      </c>
      <c r="FU102">
        <v>-0.14399999999999999</v>
      </c>
      <c r="FV102">
        <v>0</v>
      </c>
      <c r="FW102">
        <v>439</v>
      </c>
      <c r="FX102">
        <v>16</v>
      </c>
      <c r="FY102">
        <v>0.13</v>
      </c>
      <c r="FZ102">
        <v>0.06</v>
      </c>
      <c r="GA102">
        <v>419.96809999999999</v>
      </c>
      <c r="GB102">
        <v>-0.67804511278217505</v>
      </c>
      <c r="GC102">
        <v>6.59832554516641E-2</v>
      </c>
      <c r="GD102">
        <v>1</v>
      </c>
      <c r="GE102">
        <v>18.466605000000001</v>
      </c>
      <c r="GF102">
        <v>1.90240601503474E-2</v>
      </c>
      <c r="GG102">
        <v>2.05583924468772E-3</v>
      </c>
      <c r="GH102">
        <v>1</v>
      </c>
      <c r="GI102">
        <v>2</v>
      </c>
      <c r="GJ102">
        <v>2</v>
      </c>
      <c r="GK102" t="s">
        <v>391</v>
      </c>
      <c r="GL102">
        <v>2.9301599999999999</v>
      </c>
      <c r="GM102">
        <v>2.6716799999999998</v>
      </c>
      <c r="GN102">
        <v>9.3269900000000003E-2</v>
      </c>
      <c r="GO102">
        <v>9.4847600000000004E-2</v>
      </c>
      <c r="GP102">
        <v>8.5487999999999995E-2</v>
      </c>
      <c r="GQ102">
        <v>7.7789200000000003E-2</v>
      </c>
      <c r="GR102">
        <v>28690.3</v>
      </c>
      <c r="GS102">
        <v>29883.599999999999</v>
      </c>
      <c r="GT102">
        <v>28490.400000000001</v>
      </c>
      <c r="GU102">
        <v>29135.3</v>
      </c>
      <c r="GV102">
        <v>39995.699999999997</v>
      </c>
      <c r="GW102">
        <v>38704.9</v>
      </c>
      <c r="GX102">
        <v>47738.400000000001</v>
      </c>
      <c r="GY102">
        <v>45806.8</v>
      </c>
      <c r="GZ102">
        <v>1.9417</v>
      </c>
      <c r="HA102">
        <v>2.6955200000000001</v>
      </c>
      <c r="HB102">
        <v>9.1746400000000006E-2</v>
      </c>
      <c r="HC102">
        <v>0</v>
      </c>
      <c r="HD102">
        <v>100</v>
      </c>
      <c r="HE102">
        <v>100</v>
      </c>
      <c r="HF102">
        <v>-0.14399999999999999</v>
      </c>
      <c r="HG102">
        <v>0</v>
      </c>
      <c r="HH102">
        <v>-0.16039999999992499</v>
      </c>
      <c r="HI102">
        <v>0</v>
      </c>
      <c r="HJ102">
        <v>0</v>
      </c>
      <c r="HK102">
        <v>0</v>
      </c>
      <c r="HL102">
        <v>-2.0199999999981301E-3</v>
      </c>
      <c r="HM102">
        <v>0</v>
      </c>
      <c r="HN102">
        <v>0</v>
      </c>
      <c r="HO102">
        <v>0</v>
      </c>
      <c r="HP102">
        <v>-1</v>
      </c>
      <c r="HQ102">
        <v>-1</v>
      </c>
      <c r="HR102">
        <v>-1</v>
      </c>
      <c r="HS102">
        <v>-1</v>
      </c>
      <c r="HT102">
        <v>4.7</v>
      </c>
      <c r="HU102">
        <v>4.7</v>
      </c>
      <c r="HV102">
        <v>0.152588</v>
      </c>
      <c r="HW102">
        <v>4.99878</v>
      </c>
      <c r="HX102">
        <v>2.6025399999999999</v>
      </c>
      <c r="HY102">
        <v>2.9382299999999999</v>
      </c>
      <c r="HZ102">
        <v>2.6025399999999999</v>
      </c>
      <c r="IA102">
        <v>2.4572799999999999</v>
      </c>
      <c r="IB102">
        <v>32.244599999999998</v>
      </c>
      <c r="IC102">
        <v>24.14</v>
      </c>
      <c r="ID102">
        <v>2</v>
      </c>
      <c r="IE102">
        <v>476.245</v>
      </c>
      <c r="IF102">
        <v>1282.46</v>
      </c>
      <c r="IG102">
        <v>22</v>
      </c>
      <c r="IH102">
        <v>26.956700000000001</v>
      </c>
      <c r="II102">
        <v>30.0001</v>
      </c>
      <c r="IJ102">
        <v>27.194900000000001</v>
      </c>
      <c r="IK102">
        <v>27.214700000000001</v>
      </c>
      <c r="IL102">
        <v>-1</v>
      </c>
      <c r="IM102">
        <v>3.8978199999999998</v>
      </c>
      <c r="IN102">
        <v>51.2607</v>
      </c>
      <c r="IO102">
        <v>22</v>
      </c>
      <c r="IP102">
        <v>400</v>
      </c>
      <c r="IQ102">
        <v>16.275500000000001</v>
      </c>
      <c r="IR102">
        <v>101.312</v>
      </c>
      <c r="IS102">
        <v>101.143</v>
      </c>
    </row>
    <row r="103" spans="1:253" x14ac:dyDescent="0.35">
      <c r="A103">
        <v>85</v>
      </c>
      <c r="B103">
        <v>1598391625</v>
      </c>
      <c r="C103">
        <v>27301.9000000954</v>
      </c>
      <c r="D103" t="s">
        <v>725</v>
      </c>
      <c r="E103" t="s">
        <v>726</v>
      </c>
      <c r="F103" t="s">
        <v>386</v>
      </c>
      <c r="I103">
        <v>1598391625</v>
      </c>
      <c r="J103">
        <f t="shared" si="50"/>
        <v>1.7243387469773525E-3</v>
      </c>
      <c r="K103">
        <f t="shared" si="51"/>
        <v>1.7243387469773526</v>
      </c>
      <c r="L103">
        <f t="shared" si="52"/>
        <v>14.855539181034603</v>
      </c>
      <c r="M103">
        <f t="shared" si="53"/>
        <v>416.70699999999999</v>
      </c>
      <c r="N103">
        <f t="shared" si="54"/>
        <v>246.02502591171822</v>
      </c>
      <c r="O103">
        <f t="shared" si="55"/>
        <v>24.753557381016133</v>
      </c>
      <c r="P103">
        <f t="shared" si="56"/>
        <v>41.926550347249801</v>
      </c>
      <c r="Q103">
        <f t="shared" si="57"/>
        <v>0.14807519888038168</v>
      </c>
      <c r="R103">
        <f t="shared" si="58"/>
        <v>2.9378916965026498</v>
      </c>
      <c r="S103">
        <f t="shared" si="59"/>
        <v>0.14405047447973984</v>
      </c>
      <c r="T103">
        <f t="shared" si="60"/>
        <v>9.038404037105012E-2</v>
      </c>
      <c r="U103">
        <f t="shared" si="61"/>
        <v>77.216742608705644</v>
      </c>
      <c r="V103">
        <f t="shared" si="62"/>
        <v>24.235714455582624</v>
      </c>
      <c r="W103">
        <f t="shared" si="63"/>
        <v>24.235714455582624</v>
      </c>
      <c r="X103">
        <f t="shared" si="64"/>
        <v>3.0376448068215658</v>
      </c>
      <c r="Y103">
        <f t="shared" si="65"/>
        <v>61.342214038233166</v>
      </c>
      <c r="Z103">
        <f t="shared" si="66"/>
        <v>1.86258614647308</v>
      </c>
      <c r="AA103">
        <f t="shared" si="67"/>
        <v>3.0363855880913815</v>
      </c>
      <c r="AB103">
        <f t="shared" si="68"/>
        <v>1.1750586603484858</v>
      </c>
      <c r="AC103">
        <f t="shared" si="69"/>
        <v>-76.043338741701248</v>
      </c>
      <c r="AD103">
        <f t="shared" si="70"/>
        <v>-1.0951641435650086</v>
      </c>
      <c r="AE103">
        <f t="shared" si="71"/>
        <v>-7.8242453627005312E-2</v>
      </c>
      <c r="AF103">
        <f t="shared" si="72"/>
        <v>-2.7301876113217105E-6</v>
      </c>
      <c r="AG103">
        <f t="shared" si="73"/>
        <v>14.621821123466498</v>
      </c>
      <c r="AH103">
        <f t="shared" si="74"/>
        <v>1.7256466770821464</v>
      </c>
      <c r="AI103">
        <f t="shared" si="75"/>
        <v>14.855539181034603</v>
      </c>
      <c r="AJ103">
        <v>442.43898629770899</v>
      </c>
      <c r="AK103">
        <v>424.57625454545399</v>
      </c>
      <c r="AL103">
        <v>-4.7622423697342001E-2</v>
      </c>
      <c r="AM103">
        <v>67.049175547294993</v>
      </c>
      <c r="AN103">
        <f t="shared" si="76"/>
        <v>1.7243387469773526</v>
      </c>
      <c r="AO103">
        <v>16.4809342747619</v>
      </c>
      <c r="AP103">
        <v>18.511523636363599</v>
      </c>
      <c r="AQ103">
        <v>-4.4172897809417997E-6</v>
      </c>
      <c r="AR103">
        <v>78.430000000000007</v>
      </c>
      <c r="AS103">
        <v>16</v>
      </c>
      <c r="AT103">
        <v>3</v>
      </c>
      <c r="AU103">
        <f t="shared" si="77"/>
        <v>1</v>
      </c>
      <c r="AV103">
        <f t="shared" si="78"/>
        <v>0</v>
      </c>
      <c r="AW103">
        <f t="shared" si="79"/>
        <v>53625.196605804857</v>
      </c>
      <c r="AX103" t="s">
        <v>430</v>
      </c>
      <c r="AY103">
        <v>8242.0300000000007</v>
      </c>
      <c r="AZ103">
        <v>624.05461538461498</v>
      </c>
      <c r="BA103">
        <v>3234.34</v>
      </c>
      <c r="BB103">
        <f t="shared" si="80"/>
        <v>0.80705348992851245</v>
      </c>
      <c r="BC103">
        <v>-2.02953653224708</v>
      </c>
      <c r="BD103" t="s">
        <v>727</v>
      </c>
      <c r="BE103">
        <v>8249.3799999999992</v>
      </c>
      <c r="BF103">
        <v>913.245</v>
      </c>
      <c r="BG103">
        <v>2561.0500000000002</v>
      </c>
      <c r="BH103">
        <f t="shared" si="81"/>
        <v>0.64340992952109488</v>
      </c>
      <c r="BI103">
        <v>0.5</v>
      </c>
      <c r="BJ103">
        <f t="shared" si="82"/>
        <v>336.73055130435284</v>
      </c>
      <c r="BK103">
        <f t="shared" si="83"/>
        <v>14.855539181034603</v>
      </c>
      <c r="BL103">
        <f t="shared" si="84"/>
        <v>108.32789014116655</v>
      </c>
      <c r="BM103">
        <f t="shared" si="85"/>
        <v>5.0144175061858767E-2</v>
      </c>
      <c r="BN103">
        <f t="shared" si="86"/>
        <v>0.26289607778059776</v>
      </c>
      <c r="BO103">
        <f t="shared" si="87"/>
        <v>593.92770347023031</v>
      </c>
      <c r="BP103" t="s">
        <v>388</v>
      </c>
      <c r="BQ103">
        <v>0</v>
      </c>
      <c r="BR103">
        <f t="shared" si="88"/>
        <v>593.92770347023031</v>
      </c>
      <c r="BS103">
        <f t="shared" si="89"/>
        <v>0.76809210930273508</v>
      </c>
      <c r="BT103">
        <f t="shared" si="90"/>
        <v>0.83767288028147413</v>
      </c>
      <c r="BU103">
        <f t="shared" si="91"/>
        <v>0.25499426770769429</v>
      </c>
      <c r="BV103">
        <f t="shared" si="92"/>
        <v>0.85070156237217498</v>
      </c>
      <c r="BW103">
        <f t="shared" si="93"/>
        <v>0.25793731366243178</v>
      </c>
      <c r="BX103">
        <f t="shared" si="94"/>
        <v>0.54477947324635678</v>
      </c>
      <c r="BY103">
        <f t="shared" si="95"/>
        <v>0.45522052675364322</v>
      </c>
      <c r="DH103">
        <f t="shared" si="96"/>
        <v>400.16399999999999</v>
      </c>
      <c r="DI103">
        <f t="shared" si="97"/>
        <v>336.73055130435284</v>
      </c>
      <c r="DJ103">
        <f t="shared" si="98"/>
        <v>0.84148137089881359</v>
      </c>
      <c r="DK103">
        <f t="shared" si="99"/>
        <v>0.1929627417976271</v>
      </c>
      <c r="DL103" t="s">
        <v>389</v>
      </c>
      <c r="DM103">
        <v>2</v>
      </c>
      <c r="DN103" t="b">
        <v>1</v>
      </c>
      <c r="DO103">
        <v>1598391625</v>
      </c>
      <c r="DP103">
        <v>416.70699999999999</v>
      </c>
      <c r="DQ103">
        <v>435.113</v>
      </c>
      <c r="DR103">
        <v>18.5122</v>
      </c>
      <c r="DS103">
        <v>16.4801</v>
      </c>
      <c r="DT103">
        <v>416.86900000000003</v>
      </c>
      <c r="DU103">
        <v>18.5122</v>
      </c>
      <c r="DV103">
        <v>500.084</v>
      </c>
      <c r="DW103">
        <v>100.514</v>
      </c>
      <c r="DX103">
        <v>9.9981399999999998E-2</v>
      </c>
      <c r="DY103">
        <v>24.2288</v>
      </c>
      <c r="DZ103">
        <v>23.328900000000001</v>
      </c>
      <c r="EA103">
        <v>999.9</v>
      </c>
      <c r="EB103">
        <v>0</v>
      </c>
      <c r="EC103">
        <v>0</v>
      </c>
      <c r="ED103">
        <v>9996.25</v>
      </c>
      <c r="EE103">
        <v>0</v>
      </c>
      <c r="EF103">
        <v>17.7088</v>
      </c>
      <c r="EG103">
        <v>-18.387799999999999</v>
      </c>
      <c r="EH103">
        <v>424.58499999999998</v>
      </c>
      <c r="EI103">
        <v>442.40300000000002</v>
      </c>
      <c r="EJ103">
        <v>2.03241</v>
      </c>
      <c r="EK103">
        <v>435.113</v>
      </c>
      <c r="EL103">
        <v>16.4801</v>
      </c>
      <c r="EM103">
        <v>1.86076</v>
      </c>
      <c r="EN103">
        <v>1.65648</v>
      </c>
      <c r="EO103">
        <v>16.306799999999999</v>
      </c>
      <c r="EP103">
        <v>14.4945</v>
      </c>
      <c r="EQ103">
        <v>400.16399999999999</v>
      </c>
      <c r="ER103">
        <v>0.95000300000000004</v>
      </c>
      <c r="ES103">
        <v>4.9996499999999999E-2</v>
      </c>
      <c r="ET103">
        <v>0</v>
      </c>
      <c r="EU103">
        <v>913.44399999999996</v>
      </c>
      <c r="EV103">
        <v>4.9998699999999996</v>
      </c>
      <c r="EW103">
        <v>3699.53</v>
      </c>
      <c r="EX103">
        <v>2944.28</v>
      </c>
      <c r="EY103">
        <v>40</v>
      </c>
      <c r="EZ103">
        <v>43</v>
      </c>
      <c r="FA103">
        <v>42</v>
      </c>
      <c r="FB103">
        <v>43.375</v>
      </c>
      <c r="FC103">
        <v>42.5</v>
      </c>
      <c r="FD103">
        <v>375.41</v>
      </c>
      <c r="FE103">
        <v>19.760000000000002</v>
      </c>
      <c r="FF103">
        <v>0</v>
      </c>
      <c r="FG103">
        <v>298.90000009536698</v>
      </c>
      <c r="FH103">
        <v>0</v>
      </c>
      <c r="FI103">
        <v>913.245</v>
      </c>
      <c r="FJ103">
        <v>0.656068374791279</v>
      </c>
      <c r="FK103">
        <v>4.93743587705909</v>
      </c>
      <c r="FL103">
        <v>3697.6653846153799</v>
      </c>
      <c r="FM103">
        <v>15</v>
      </c>
      <c r="FN103">
        <v>1598391647</v>
      </c>
      <c r="FO103" t="s">
        <v>728</v>
      </c>
      <c r="FP103">
        <v>1598391643</v>
      </c>
      <c r="FQ103">
        <v>1598391647</v>
      </c>
      <c r="FR103">
        <v>86</v>
      </c>
      <c r="FS103">
        <v>-1.7999999999999999E-2</v>
      </c>
      <c r="FT103">
        <v>-1E-3</v>
      </c>
      <c r="FU103">
        <v>-0.16200000000000001</v>
      </c>
      <c r="FV103">
        <v>0</v>
      </c>
      <c r="FW103">
        <v>435</v>
      </c>
      <c r="FX103">
        <v>16</v>
      </c>
      <c r="FY103">
        <v>0.11</v>
      </c>
      <c r="FZ103">
        <v>0.05</v>
      </c>
      <c r="GA103">
        <v>416.97215</v>
      </c>
      <c r="GB103">
        <v>-1.1616992481205399</v>
      </c>
      <c r="GC103">
        <v>0.11504358956500001</v>
      </c>
      <c r="GD103">
        <v>0</v>
      </c>
      <c r="GE103">
        <v>18.512799999999999</v>
      </c>
      <c r="GF103">
        <v>-2.6075187970118802E-3</v>
      </c>
      <c r="GG103">
        <v>8.0436310208730096E-4</v>
      </c>
      <c r="GH103">
        <v>1</v>
      </c>
      <c r="GI103">
        <v>1</v>
      </c>
      <c r="GJ103">
        <v>2</v>
      </c>
      <c r="GK103" t="s">
        <v>468</v>
      </c>
      <c r="GL103">
        <v>2.93031</v>
      </c>
      <c r="GM103">
        <v>2.6717300000000002</v>
      </c>
      <c r="GN103">
        <v>9.2752500000000002E-2</v>
      </c>
      <c r="GO103">
        <v>9.4339000000000006E-2</v>
      </c>
      <c r="GP103">
        <v>8.5636199999999996E-2</v>
      </c>
      <c r="GQ103">
        <v>7.7966800000000003E-2</v>
      </c>
      <c r="GR103">
        <v>28705.9</v>
      </c>
      <c r="GS103">
        <v>29900</v>
      </c>
      <c r="GT103">
        <v>28489.599999999999</v>
      </c>
      <c r="GU103">
        <v>29135</v>
      </c>
      <c r="GV103">
        <v>39987.9</v>
      </c>
      <c r="GW103">
        <v>38696.800000000003</v>
      </c>
      <c r="GX103">
        <v>47737</v>
      </c>
      <c r="GY103">
        <v>45806.1</v>
      </c>
      <c r="GZ103">
        <v>1.94173</v>
      </c>
      <c r="HA103">
        <v>2.6957</v>
      </c>
      <c r="HB103">
        <v>8.7659799999999996E-2</v>
      </c>
      <c r="HC103">
        <v>0</v>
      </c>
      <c r="HD103">
        <v>100</v>
      </c>
      <c r="HE103">
        <v>100</v>
      </c>
      <c r="HF103">
        <v>-0.16200000000000001</v>
      </c>
      <c r="HG103">
        <v>0</v>
      </c>
      <c r="HH103">
        <v>-0.14409090909089201</v>
      </c>
      <c r="HI103">
        <v>0</v>
      </c>
      <c r="HJ103">
        <v>0</v>
      </c>
      <c r="HK103">
        <v>0</v>
      </c>
      <c r="HL103">
        <v>3.19999999998544E-4</v>
      </c>
      <c r="HM103">
        <v>0</v>
      </c>
      <c r="HN103">
        <v>0</v>
      </c>
      <c r="HO103">
        <v>0</v>
      </c>
      <c r="HP103">
        <v>-1</v>
      </c>
      <c r="HQ103">
        <v>-1</v>
      </c>
      <c r="HR103">
        <v>-1</v>
      </c>
      <c r="HS103">
        <v>-1</v>
      </c>
      <c r="HT103">
        <v>4.5999999999999996</v>
      </c>
      <c r="HU103">
        <v>4.5999999999999996</v>
      </c>
      <c r="HV103">
        <v>0.152588</v>
      </c>
      <c r="HW103">
        <v>4.99878</v>
      </c>
      <c r="HX103">
        <v>2.6025399999999999</v>
      </c>
      <c r="HY103">
        <v>2.9406699999999999</v>
      </c>
      <c r="HZ103">
        <v>2.6025399999999999</v>
      </c>
      <c r="IA103">
        <v>2.4328599999999998</v>
      </c>
      <c r="IB103">
        <v>32.266599999999997</v>
      </c>
      <c r="IC103">
        <v>24.14</v>
      </c>
      <c r="ID103">
        <v>2</v>
      </c>
      <c r="IE103">
        <v>476.26</v>
      </c>
      <c r="IF103">
        <v>1282.76</v>
      </c>
      <c r="IG103">
        <v>21.9999</v>
      </c>
      <c r="IH103">
        <v>26.961300000000001</v>
      </c>
      <c r="II103">
        <v>30</v>
      </c>
      <c r="IJ103">
        <v>27.194900000000001</v>
      </c>
      <c r="IK103">
        <v>27.216999999999999</v>
      </c>
      <c r="IL103">
        <v>-1</v>
      </c>
      <c r="IM103">
        <v>3.8978199999999998</v>
      </c>
      <c r="IN103">
        <v>51.2607</v>
      </c>
      <c r="IO103">
        <v>22</v>
      </c>
      <c r="IP103">
        <v>400</v>
      </c>
      <c r="IQ103">
        <v>16.275500000000001</v>
      </c>
      <c r="IR103">
        <v>101.309</v>
      </c>
      <c r="IS103">
        <v>101.142</v>
      </c>
    </row>
    <row r="104" spans="1:253" x14ac:dyDescent="0.35">
      <c r="A104">
        <v>86</v>
      </c>
      <c r="B104">
        <v>1598391925</v>
      </c>
      <c r="C104">
        <v>27601.9000000954</v>
      </c>
      <c r="D104" t="s">
        <v>729</v>
      </c>
      <c r="E104" t="s">
        <v>730</v>
      </c>
      <c r="F104" t="s">
        <v>386</v>
      </c>
      <c r="I104">
        <v>1598391925</v>
      </c>
      <c r="J104">
        <f t="shared" si="50"/>
        <v>1.7217738875261361E-3</v>
      </c>
      <c r="K104">
        <f t="shared" si="51"/>
        <v>1.7217738875261361</v>
      </c>
      <c r="L104">
        <f t="shared" si="52"/>
        <v>14.558520692452289</v>
      </c>
      <c r="M104">
        <f t="shared" si="53"/>
        <v>409.12</v>
      </c>
      <c r="N104">
        <f t="shared" si="54"/>
        <v>242.32035402021106</v>
      </c>
      <c r="O104">
        <f t="shared" si="55"/>
        <v>24.381527941375644</v>
      </c>
      <c r="P104">
        <f t="shared" si="56"/>
        <v>41.164394760431996</v>
      </c>
      <c r="Q104">
        <f t="shared" si="57"/>
        <v>0.14851125695815884</v>
      </c>
      <c r="R104">
        <f t="shared" si="58"/>
        <v>2.9375047085102257</v>
      </c>
      <c r="S104">
        <f t="shared" si="59"/>
        <v>0.14446262457808745</v>
      </c>
      <c r="T104">
        <f t="shared" si="60"/>
        <v>9.0643700704860553E-2</v>
      </c>
      <c r="U104">
        <f t="shared" si="61"/>
        <v>77.221700385137197</v>
      </c>
      <c r="V104">
        <f t="shared" si="62"/>
        <v>24.21351124218906</v>
      </c>
      <c r="W104">
        <f t="shared" si="63"/>
        <v>24.21351124218906</v>
      </c>
      <c r="X104">
        <f t="shared" si="64"/>
        <v>3.0336029121761112</v>
      </c>
      <c r="Y104">
        <f t="shared" si="65"/>
        <v>61.459502496302811</v>
      </c>
      <c r="Z104">
        <f t="shared" si="66"/>
        <v>1.8635863658457599</v>
      </c>
      <c r="AA104">
        <f t="shared" si="67"/>
        <v>3.0322184367793521</v>
      </c>
      <c r="AB104">
        <f t="shared" si="68"/>
        <v>1.1700165463303513</v>
      </c>
      <c r="AC104">
        <f t="shared" si="69"/>
        <v>-75.930228439902606</v>
      </c>
      <c r="AD104">
        <f t="shared" si="70"/>
        <v>-1.205367718211189</v>
      </c>
      <c r="AE104">
        <f t="shared" si="71"/>
        <v>-8.6107534686384907E-2</v>
      </c>
      <c r="AF104">
        <f t="shared" si="72"/>
        <v>-3.307662989726623E-6</v>
      </c>
      <c r="AG104">
        <f t="shared" si="73"/>
        <v>14.27276362905461</v>
      </c>
      <c r="AH104">
        <f t="shared" si="74"/>
        <v>1.71929793853164</v>
      </c>
      <c r="AI104">
        <f t="shared" si="75"/>
        <v>14.558520692452289</v>
      </c>
      <c r="AJ104">
        <v>434.41084531738801</v>
      </c>
      <c r="AK104">
        <v>416.86560606060601</v>
      </c>
      <c r="AL104">
        <v>-3.9917378264412801E-2</v>
      </c>
      <c r="AM104">
        <v>67.047609455029203</v>
      </c>
      <c r="AN104">
        <f t="shared" si="76"/>
        <v>1.7217738875261361</v>
      </c>
      <c r="AO104">
        <v>16.495945867619099</v>
      </c>
      <c r="AP104">
        <v>18.523687272727301</v>
      </c>
      <c r="AQ104">
        <v>1.10272016540333E-5</v>
      </c>
      <c r="AR104">
        <v>78.430000000000007</v>
      </c>
      <c r="AS104">
        <v>16</v>
      </c>
      <c r="AT104">
        <v>3</v>
      </c>
      <c r="AU104">
        <f t="shared" si="77"/>
        <v>1</v>
      </c>
      <c r="AV104">
        <f t="shared" si="78"/>
        <v>0</v>
      </c>
      <c r="AW104">
        <f t="shared" si="79"/>
        <v>53618.062904336497</v>
      </c>
      <c r="AX104" t="s">
        <v>430</v>
      </c>
      <c r="AY104">
        <v>8242.0300000000007</v>
      </c>
      <c r="AZ104">
        <v>624.05461538461498</v>
      </c>
      <c r="BA104">
        <v>3234.34</v>
      </c>
      <c r="BB104">
        <f t="shared" si="80"/>
        <v>0.80705348992851245</v>
      </c>
      <c r="BC104">
        <v>-2.02953653224708</v>
      </c>
      <c r="BD104" t="s">
        <v>731</v>
      </c>
      <c r="BE104">
        <v>8249.73</v>
      </c>
      <c r="BF104">
        <v>916.02673076923099</v>
      </c>
      <c r="BG104">
        <v>2562.4699999999998</v>
      </c>
      <c r="BH104">
        <f t="shared" si="81"/>
        <v>0.64252196873749501</v>
      </c>
      <c r="BI104">
        <v>0.5</v>
      </c>
      <c r="BJ104">
        <f t="shared" si="82"/>
        <v>336.75240019256859</v>
      </c>
      <c r="BK104">
        <f t="shared" si="83"/>
        <v>14.558520692452289</v>
      </c>
      <c r="BL104">
        <f t="shared" si="84"/>
        <v>108.18540757440299</v>
      </c>
      <c r="BM104">
        <f t="shared" si="85"/>
        <v>4.925891312196632E-2</v>
      </c>
      <c r="BN104">
        <f t="shared" si="86"/>
        <v>0.26219624034622863</v>
      </c>
      <c r="BO104">
        <f t="shared" si="87"/>
        <v>594.004040363218</v>
      </c>
      <c r="BP104" t="s">
        <v>388</v>
      </c>
      <c r="BQ104">
        <v>0</v>
      </c>
      <c r="BR104">
        <f t="shared" si="88"/>
        <v>594.004040363218</v>
      </c>
      <c r="BS104">
        <f t="shared" si="89"/>
        <v>0.76819083136067234</v>
      </c>
      <c r="BT104">
        <f t="shared" si="90"/>
        <v>0.83640931719975875</v>
      </c>
      <c r="BU104">
        <f t="shared" si="91"/>
        <v>0.25446382970613562</v>
      </c>
      <c r="BV104">
        <f t="shared" si="92"/>
        <v>0.8493758779970948</v>
      </c>
      <c r="BW104">
        <f t="shared" si="93"/>
        <v>0.25739331184241282</v>
      </c>
      <c r="BX104">
        <f t="shared" si="94"/>
        <v>0.54237556298917722</v>
      </c>
      <c r="BY104">
        <f t="shared" si="95"/>
        <v>0.45762443701082278</v>
      </c>
      <c r="DH104">
        <f t="shared" si="96"/>
        <v>400.19</v>
      </c>
      <c r="DI104">
        <f t="shared" si="97"/>
        <v>336.75240019256859</v>
      </c>
      <c r="DJ104">
        <f t="shared" si="98"/>
        <v>0.8414812968654104</v>
      </c>
      <c r="DK104">
        <f t="shared" si="99"/>
        <v>0.19296259373082084</v>
      </c>
      <c r="DL104" t="s">
        <v>389</v>
      </c>
      <c r="DM104">
        <v>2</v>
      </c>
      <c r="DN104" t="b">
        <v>1</v>
      </c>
      <c r="DO104">
        <v>1598391925</v>
      </c>
      <c r="DP104">
        <v>409.12</v>
      </c>
      <c r="DQ104">
        <v>427.09100000000001</v>
      </c>
      <c r="DR104">
        <v>18.521599999999999</v>
      </c>
      <c r="DS104">
        <v>16.496700000000001</v>
      </c>
      <c r="DT104">
        <v>409.30399999999997</v>
      </c>
      <c r="DU104">
        <v>18.523599999999998</v>
      </c>
      <c r="DV104">
        <v>500.01100000000002</v>
      </c>
      <c r="DW104">
        <v>100.517</v>
      </c>
      <c r="DX104">
        <v>9.9921099999999999E-2</v>
      </c>
      <c r="DY104">
        <v>24.2059</v>
      </c>
      <c r="DZ104">
        <v>23.312899999999999</v>
      </c>
      <c r="EA104">
        <v>999.9</v>
      </c>
      <c r="EB104">
        <v>0</v>
      </c>
      <c r="EC104">
        <v>0</v>
      </c>
      <c r="ED104">
        <v>9993.75</v>
      </c>
      <c r="EE104">
        <v>0</v>
      </c>
      <c r="EF104">
        <v>18.932700000000001</v>
      </c>
      <c r="EG104">
        <v>-17.948399999999999</v>
      </c>
      <c r="EH104">
        <v>416.86399999999998</v>
      </c>
      <c r="EI104">
        <v>434.25400000000002</v>
      </c>
      <c r="EJ104">
        <v>2.02671</v>
      </c>
      <c r="EK104">
        <v>427.09100000000001</v>
      </c>
      <c r="EL104">
        <v>16.496700000000001</v>
      </c>
      <c r="EM104">
        <v>1.86192</v>
      </c>
      <c r="EN104">
        <v>1.6581999999999999</v>
      </c>
      <c r="EO104">
        <v>16.316500000000001</v>
      </c>
      <c r="EP104">
        <v>14.5106</v>
      </c>
      <c r="EQ104">
        <v>400.19</v>
      </c>
      <c r="ER104">
        <v>0.95000300000000004</v>
      </c>
      <c r="ES104">
        <v>4.9996499999999999E-2</v>
      </c>
      <c r="ET104">
        <v>0</v>
      </c>
      <c r="EU104">
        <v>916.15800000000002</v>
      </c>
      <c r="EV104">
        <v>4.9998699999999996</v>
      </c>
      <c r="EW104">
        <v>3722.39</v>
      </c>
      <c r="EX104">
        <v>2944.47</v>
      </c>
      <c r="EY104">
        <v>39.936999999999998</v>
      </c>
      <c r="EZ104">
        <v>42.875</v>
      </c>
      <c r="FA104">
        <v>41.875</v>
      </c>
      <c r="FB104">
        <v>43.311999999999998</v>
      </c>
      <c r="FC104">
        <v>42.436999999999998</v>
      </c>
      <c r="FD104">
        <v>375.43</v>
      </c>
      <c r="FE104">
        <v>19.760000000000002</v>
      </c>
      <c r="FF104">
        <v>0</v>
      </c>
      <c r="FG104">
        <v>298.89999985694902</v>
      </c>
      <c r="FH104">
        <v>0</v>
      </c>
      <c r="FI104">
        <v>916.02673076923099</v>
      </c>
      <c r="FJ104">
        <v>0.60488887508285905</v>
      </c>
      <c r="FK104">
        <v>2.4273503524294702</v>
      </c>
      <c r="FL104">
        <v>3720.2576923076899</v>
      </c>
      <c r="FM104">
        <v>15</v>
      </c>
      <c r="FN104">
        <v>1598391952</v>
      </c>
      <c r="FO104" t="s">
        <v>732</v>
      </c>
      <c r="FP104">
        <v>1598391952</v>
      </c>
      <c r="FQ104">
        <v>1598391948</v>
      </c>
      <c r="FR104">
        <v>87</v>
      </c>
      <c r="FS104">
        <v>-2.3E-2</v>
      </c>
      <c r="FT104">
        <v>-1E-3</v>
      </c>
      <c r="FU104">
        <v>-0.184</v>
      </c>
      <c r="FV104">
        <v>-2E-3</v>
      </c>
      <c r="FW104">
        <v>427</v>
      </c>
      <c r="FX104">
        <v>16</v>
      </c>
      <c r="FY104">
        <v>0.11</v>
      </c>
      <c r="FZ104">
        <v>0.06</v>
      </c>
      <c r="GA104">
        <v>409.46780952380999</v>
      </c>
      <c r="GB104">
        <v>-1.57122077922045</v>
      </c>
      <c r="GC104">
        <v>0.15944445787605999</v>
      </c>
      <c r="GD104">
        <v>0</v>
      </c>
      <c r="GE104">
        <v>18.520671428571401</v>
      </c>
      <c r="GF104">
        <v>5.1272727273090303E-3</v>
      </c>
      <c r="GG104">
        <v>1.2884626709460301E-3</v>
      </c>
      <c r="GH104">
        <v>1</v>
      </c>
      <c r="GI104">
        <v>1</v>
      </c>
      <c r="GJ104">
        <v>2</v>
      </c>
      <c r="GK104" t="s">
        <v>468</v>
      </c>
      <c r="GL104">
        <v>2.9301499999999998</v>
      </c>
      <c r="GM104">
        <v>2.6716600000000001</v>
      </c>
      <c r="GN104">
        <v>9.1477799999999998E-2</v>
      </c>
      <c r="GO104">
        <v>9.3031500000000003E-2</v>
      </c>
      <c r="GP104">
        <v>8.5678599999999994E-2</v>
      </c>
      <c r="GQ104">
        <v>7.8028899999999998E-2</v>
      </c>
      <c r="GR104">
        <v>28746.7</v>
      </c>
      <c r="GS104">
        <v>29944.2</v>
      </c>
      <c r="GT104">
        <v>28490</v>
      </c>
      <c r="GU104">
        <v>29135.9</v>
      </c>
      <c r="GV104">
        <v>39986.699999999997</v>
      </c>
      <c r="GW104">
        <v>38695.800000000003</v>
      </c>
      <c r="GX104">
        <v>47737.9</v>
      </c>
      <c r="GY104">
        <v>45808.2</v>
      </c>
      <c r="GZ104">
        <v>1.9419</v>
      </c>
      <c r="HA104">
        <v>2.698</v>
      </c>
      <c r="HB104">
        <v>9.2387200000000003E-2</v>
      </c>
      <c r="HC104">
        <v>0</v>
      </c>
      <c r="HD104">
        <v>100</v>
      </c>
      <c r="HE104">
        <v>100</v>
      </c>
      <c r="HF104">
        <v>-0.184</v>
      </c>
      <c r="HG104">
        <v>-2E-3</v>
      </c>
      <c r="HH104">
        <v>-0.161999999999864</v>
      </c>
      <c r="HI104">
        <v>0</v>
      </c>
      <c r="HJ104">
        <v>0</v>
      </c>
      <c r="HK104">
        <v>0</v>
      </c>
      <c r="HL104">
        <v>-2.1000000000270799E-4</v>
      </c>
      <c r="HM104">
        <v>0</v>
      </c>
      <c r="HN104">
        <v>0</v>
      </c>
      <c r="HO104">
        <v>0</v>
      </c>
      <c r="HP104">
        <v>-1</v>
      </c>
      <c r="HQ104">
        <v>-1</v>
      </c>
      <c r="HR104">
        <v>-1</v>
      </c>
      <c r="HS104">
        <v>-1</v>
      </c>
      <c r="HT104">
        <v>4.7</v>
      </c>
      <c r="HU104">
        <v>4.5999999999999996</v>
      </c>
      <c r="HV104">
        <v>0.152588</v>
      </c>
      <c r="HW104">
        <v>4.99878</v>
      </c>
      <c r="HX104">
        <v>2.6025399999999999</v>
      </c>
      <c r="HY104">
        <v>2.9406699999999999</v>
      </c>
      <c r="HZ104">
        <v>2.6025399999999999</v>
      </c>
      <c r="IA104">
        <v>2.4169900000000002</v>
      </c>
      <c r="IB104">
        <v>32.244599999999998</v>
      </c>
      <c r="IC104">
        <v>24.1313</v>
      </c>
      <c r="ID104">
        <v>2</v>
      </c>
      <c r="IE104">
        <v>476.32900000000001</v>
      </c>
      <c r="IF104">
        <v>1285.82</v>
      </c>
      <c r="IG104">
        <v>21.9999</v>
      </c>
      <c r="IH104">
        <v>26.947600000000001</v>
      </c>
      <c r="II104">
        <v>30.0001</v>
      </c>
      <c r="IJ104">
        <v>27.190300000000001</v>
      </c>
      <c r="IK104">
        <v>27.2103</v>
      </c>
      <c r="IL104">
        <v>-1</v>
      </c>
      <c r="IM104">
        <v>3.8978199999999998</v>
      </c>
      <c r="IN104">
        <v>51.2607</v>
      </c>
      <c r="IO104">
        <v>22</v>
      </c>
      <c r="IP104">
        <v>400</v>
      </c>
      <c r="IQ104">
        <v>16.275500000000001</v>
      </c>
      <c r="IR104">
        <v>101.31100000000001</v>
      </c>
      <c r="IS104">
        <v>101.146</v>
      </c>
    </row>
    <row r="105" spans="1:253" x14ac:dyDescent="0.35">
      <c r="A105">
        <v>87</v>
      </c>
      <c r="B105">
        <v>1598392225.0999999</v>
      </c>
      <c r="C105">
        <v>27902</v>
      </c>
      <c r="D105" t="s">
        <v>733</v>
      </c>
      <c r="E105" t="s">
        <v>734</v>
      </c>
      <c r="F105" t="s">
        <v>386</v>
      </c>
      <c r="I105">
        <v>1598392225.0999999</v>
      </c>
      <c r="J105">
        <f t="shared" si="50"/>
        <v>1.726039068418369E-3</v>
      </c>
      <c r="K105">
        <f t="shared" si="51"/>
        <v>1.7260390684183691</v>
      </c>
      <c r="L105">
        <f t="shared" si="52"/>
        <v>14.493377623213075</v>
      </c>
      <c r="M105">
        <f t="shared" si="53"/>
        <v>403.04300000000001</v>
      </c>
      <c r="N105">
        <f t="shared" si="54"/>
        <v>237.7213450379995</v>
      </c>
      <c r="O105">
        <f t="shared" si="55"/>
        <v>23.918116804574332</v>
      </c>
      <c r="P105">
        <f t="shared" si="56"/>
        <v>40.551804675870002</v>
      </c>
      <c r="Q105">
        <f t="shared" si="57"/>
        <v>0.14912827698547473</v>
      </c>
      <c r="R105">
        <f t="shared" si="58"/>
        <v>2.9392182867247958</v>
      </c>
      <c r="S105">
        <f t="shared" si="59"/>
        <v>0.14504874048430474</v>
      </c>
      <c r="T105">
        <f t="shared" si="60"/>
        <v>9.1012697479129726E-2</v>
      </c>
      <c r="U105">
        <f t="shared" si="61"/>
        <v>77.221507422543468</v>
      </c>
      <c r="V105">
        <f t="shared" si="62"/>
        <v>24.203198079455056</v>
      </c>
      <c r="W105">
        <f t="shared" si="63"/>
        <v>24.203198079455056</v>
      </c>
      <c r="X105">
        <f t="shared" si="64"/>
        <v>3.0317270936948715</v>
      </c>
      <c r="Y105">
        <f t="shared" si="65"/>
        <v>61.493023235068769</v>
      </c>
      <c r="Z105">
        <f t="shared" si="66"/>
        <v>1.8635741749799997</v>
      </c>
      <c r="AA105">
        <f t="shared" si="67"/>
        <v>3.0305457057398746</v>
      </c>
      <c r="AB105">
        <f t="shared" si="68"/>
        <v>1.1681529187148718</v>
      </c>
      <c r="AC105">
        <f t="shared" si="69"/>
        <v>-76.118322917250069</v>
      </c>
      <c r="AD105">
        <f t="shared" si="70"/>
        <v>-1.029680057887463</v>
      </c>
      <c r="AE105">
        <f t="shared" si="71"/>
        <v>-7.3506858155909918E-2</v>
      </c>
      <c r="AF105">
        <f t="shared" si="72"/>
        <v>-2.410749973202897E-6</v>
      </c>
      <c r="AG105">
        <f t="shared" si="73"/>
        <v>14.281182357662255</v>
      </c>
      <c r="AH105">
        <f t="shared" si="74"/>
        <v>1.724953501250154</v>
      </c>
      <c r="AI105">
        <f t="shared" si="75"/>
        <v>14.493377623213075</v>
      </c>
      <c r="AJ105">
        <v>428.14677344692501</v>
      </c>
      <c r="AK105">
        <v>410.64606060606098</v>
      </c>
      <c r="AL105">
        <v>-3.3075497276376403E-2</v>
      </c>
      <c r="AM105">
        <v>67.047298616395295</v>
      </c>
      <c r="AN105">
        <f t="shared" si="76"/>
        <v>1.7260390684183691</v>
      </c>
      <c r="AO105">
        <v>16.491415769047599</v>
      </c>
      <c r="AP105">
        <v>18.523995757575801</v>
      </c>
      <c r="AQ105">
        <v>-9.03438699673278E-7</v>
      </c>
      <c r="AR105">
        <v>78.430000000000007</v>
      </c>
      <c r="AS105">
        <v>17</v>
      </c>
      <c r="AT105">
        <v>3</v>
      </c>
      <c r="AU105">
        <f t="shared" si="77"/>
        <v>1</v>
      </c>
      <c r="AV105">
        <f t="shared" si="78"/>
        <v>0</v>
      </c>
      <c r="AW105">
        <f t="shared" si="79"/>
        <v>53669.83897330684</v>
      </c>
      <c r="AX105" t="s">
        <v>430</v>
      </c>
      <c r="AY105">
        <v>8242.0300000000007</v>
      </c>
      <c r="AZ105">
        <v>624.05461538461498</v>
      </c>
      <c r="BA105">
        <v>3234.34</v>
      </c>
      <c r="BB105">
        <f t="shared" si="80"/>
        <v>0.80705348992851245</v>
      </c>
      <c r="BC105">
        <v>-2.02953653224708</v>
      </c>
      <c r="BD105" t="s">
        <v>735</v>
      </c>
      <c r="BE105">
        <v>8249.7800000000007</v>
      </c>
      <c r="BF105">
        <v>917.99146153846198</v>
      </c>
      <c r="BG105">
        <v>2562.34</v>
      </c>
      <c r="BH105">
        <f t="shared" si="81"/>
        <v>0.64173706005508169</v>
      </c>
      <c r="BI105">
        <v>0.5</v>
      </c>
      <c r="BJ105">
        <f t="shared" si="82"/>
        <v>336.75155871127174</v>
      </c>
      <c r="BK105">
        <f t="shared" si="83"/>
        <v>14.493377623213075</v>
      </c>
      <c r="BL105">
        <f t="shared" si="84"/>
        <v>108.05297762816888</v>
      </c>
      <c r="BM105">
        <f t="shared" si="85"/>
        <v>4.9065590724189569E-2</v>
      </c>
      <c r="BN105">
        <f t="shared" si="86"/>
        <v>0.26226027771490124</v>
      </c>
      <c r="BO105">
        <f t="shared" si="87"/>
        <v>593.9970544771769</v>
      </c>
      <c r="BP105" t="s">
        <v>388</v>
      </c>
      <c r="BQ105">
        <v>0</v>
      </c>
      <c r="BR105">
        <f t="shared" si="88"/>
        <v>593.9970544771769</v>
      </c>
      <c r="BS105">
        <f t="shared" si="89"/>
        <v>0.76818179692110455</v>
      </c>
      <c r="BT105">
        <f t="shared" si="90"/>
        <v>0.83539737940573822</v>
      </c>
      <c r="BU105">
        <f t="shared" si="91"/>
        <v>0.2545123924676137</v>
      </c>
      <c r="BV105">
        <f t="shared" si="92"/>
        <v>0.84835213199929638</v>
      </c>
      <c r="BW105">
        <f t="shared" si="93"/>
        <v>0.25744311482593557</v>
      </c>
      <c r="BX105">
        <f t="shared" si="94"/>
        <v>0.54055359278978476</v>
      </c>
      <c r="BY105">
        <f t="shared" si="95"/>
        <v>0.45944640721021524</v>
      </c>
      <c r="DH105">
        <f t="shared" si="96"/>
        <v>400.18900000000002</v>
      </c>
      <c r="DI105">
        <f t="shared" si="97"/>
        <v>336.75155871127174</v>
      </c>
      <c r="DJ105">
        <f t="shared" si="98"/>
        <v>0.8414812968654104</v>
      </c>
      <c r="DK105">
        <f t="shared" si="99"/>
        <v>0.19296259373082084</v>
      </c>
      <c r="DL105" t="s">
        <v>389</v>
      </c>
      <c r="DM105">
        <v>2</v>
      </c>
      <c r="DN105" t="b">
        <v>1</v>
      </c>
      <c r="DO105">
        <v>1598392225.0999999</v>
      </c>
      <c r="DP105">
        <v>403.04300000000001</v>
      </c>
      <c r="DQ105">
        <v>421.012</v>
      </c>
      <c r="DR105">
        <v>18.521999999999998</v>
      </c>
      <c r="DS105">
        <v>16.4907</v>
      </c>
      <c r="DT105">
        <v>403.21</v>
      </c>
      <c r="DU105">
        <v>18.524999999999999</v>
      </c>
      <c r="DV105">
        <v>500.07499999999999</v>
      </c>
      <c r="DW105">
        <v>100.514</v>
      </c>
      <c r="DX105">
        <v>0.10009</v>
      </c>
      <c r="DY105">
        <v>24.1967</v>
      </c>
      <c r="DZ105">
        <v>23.2973</v>
      </c>
      <c r="EA105">
        <v>999.9</v>
      </c>
      <c r="EB105">
        <v>0</v>
      </c>
      <c r="EC105">
        <v>0</v>
      </c>
      <c r="ED105">
        <v>10003.799999999999</v>
      </c>
      <c r="EE105">
        <v>0</v>
      </c>
      <c r="EF105">
        <v>17.5152</v>
      </c>
      <c r="EG105">
        <v>-17.987100000000002</v>
      </c>
      <c r="EH105">
        <v>410.63099999999997</v>
      </c>
      <c r="EI105">
        <v>428.07100000000003</v>
      </c>
      <c r="EJ105">
        <v>2.0327000000000002</v>
      </c>
      <c r="EK105">
        <v>421.012</v>
      </c>
      <c r="EL105">
        <v>16.4907</v>
      </c>
      <c r="EM105">
        <v>1.86185</v>
      </c>
      <c r="EN105">
        <v>1.65754</v>
      </c>
      <c r="EO105">
        <v>16.315999999999999</v>
      </c>
      <c r="EP105">
        <v>14.5044</v>
      </c>
      <c r="EQ105">
        <v>400.18900000000002</v>
      </c>
      <c r="ER105">
        <v>0.95000300000000004</v>
      </c>
      <c r="ES105">
        <v>4.9996499999999999E-2</v>
      </c>
      <c r="ET105">
        <v>0</v>
      </c>
      <c r="EU105">
        <v>917.65599999999995</v>
      </c>
      <c r="EV105">
        <v>4.9998699999999996</v>
      </c>
      <c r="EW105">
        <v>3721.41</v>
      </c>
      <c r="EX105">
        <v>2944.46</v>
      </c>
      <c r="EY105">
        <v>39.936999999999998</v>
      </c>
      <c r="EZ105">
        <v>42.936999999999998</v>
      </c>
      <c r="FA105">
        <v>41.875</v>
      </c>
      <c r="FB105">
        <v>43.25</v>
      </c>
      <c r="FC105">
        <v>42.436999999999998</v>
      </c>
      <c r="FD105">
        <v>375.43</v>
      </c>
      <c r="FE105">
        <v>19.760000000000002</v>
      </c>
      <c r="FF105">
        <v>0</v>
      </c>
      <c r="FG105">
        <v>298.89999985694902</v>
      </c>
      <c r="FH105">
        <v>0</v>
      </c>
      <c r="FI105">
        <v>917.99146153846198</v>
      </c>
      <c r="FJ105">
        <v>9.6341873764006103E-2</v>
      </c>
      <c r="FK105">
        <v>3.2635898066606299</v>
      </c>
      <c r="FL105">
        <v>3719.9238461538498</v>
      </c>
      <c r="FM105">
        <v>15</v>
      </c>
      <c r="FN105">
        <v>1598392243.0999999</v>
      </c>
      <c r="FO105" t="s">
        <v>736</v>
      </c>
      <c r="FP105">
        <v>1598392243.0999999</v>
      </c>
      <c r="FQ105">
        <v>1598392243.0999999</v>
      </c>
      <c r="FR105">
        <v>88</v>
      </c>
      <c r="FS105">
        <v>1.7000000000000001E-2</v>
      </c>
      <c r="FT105">
        <v>-2E-3</v>
      </c>
      <c r="FU105">
        <v>-0.16700000000000001</v>
      </c>
      <c r="FV105">
        <v>-3.0000000000000001E-3</v>
      </c>
      <c r="FW105">
        <v>421</v>
      </c>
      <c r="FX105">
        <v>16</v>
      </c>
      <c r="FY105">
        <v>7.0000000000000007E-2</v>
      </c>
      <c r="FZ105">
        <v>0.03</v>
      </c>
      <c r="GA105">
        <v>403.2482</v>
      </c>
      <c r="GB105">
        <v>-0.96090225563929499</v>
      </c>
      <c r="GC105">
        <v>9.4428597363295702E-2</v>
      </c>
      <c r="GD105">
        <v>1</v>
      </c>
      <c r="GE105">
        <v>18.524274999999999</v>
      </c>
      <c r="GF105">
        <v>6.4511278193758802E-4</v>
      </c>
      <c r="GG105">
        <v>3.5899164335627501E-4</v>
      </c>
      <c r="GH105">
        <v>1</v>
      </c>
      <c r="GI105">
        <v>2</v>
      </c>
      <c r="GJ105">
        <v>2</v>
      </c>
      <c r="GK105" t="s">
        <v>391</v>
      </c>
      <c r="GL105">
        <v>2.9303400000000002</v>
      </c>
      <c r="GM105">
        <v>2.6718999999999999</v>
      </c>
      <c r="GN105">
        <v>9.0441599999999997E-2</v>
      </c>
      <c r="GO105">
        <v>9.2030699999999993E-2</v>
      </c>
      <c r="GP105">
        <v>8.56851E-2</v>
      </c>
      <c r="GQ105">
        <v>7.8008900000000006E-2</v>
      </c>
      <c r="GR105">
        <v>28780.2</v>
      </c>
      <c r="GS105">
        <v>29979.599999999999</v>
      </c>
      <c r="GT105">
        <v>28490.7</v>
      </c>
      <c r="GU105">
        <v>29138.1</v>
      </c>
      <c r="GV105">
        <v>39987.599999999999</v>
      </c>
      <c r="GW105">
        <v>38699.300000000003</v>
      </c>
      <c r="GX105">
        <v>47739.4</v>
      </c>
      <c r="GY105">
        <v>45811.4</v>
      </c>
      <c r="GZ105">
        <v>1.9418800000000001</v>
      </c>
      <c r="HA105">
        <v>2.69692</v>
      </c>
      <c r="HB105">
        <v>9.2666600000000002E-2</v>
      </c>
      <c r="HC105">
        <v>0</v>
      </c>
      <c r="HD105">
        <v>100</v>
      </c>
      <c r="HE105">
        <v>100</v>
      </c>
      <c r="HF105">
        <v>-0.16700000000000001</v>
      </c>
      <c r="HG105">
        <v>-3.0000000000000001E-3</v>
      </c>
      <c r="HH105">
        <v>-0.18445454545439999</v>
      </c>
      <c r="HI105">
        <v>0</v>
      </c>
      <c r="HJ105">
        <v>0</v>
      </c>
      <c r="HK105">
        <v>0</v>
      </c>
      <c r="HL105">
        <v>-1.5999999999998201E-3</v>
      </c>
      <c r="HM105">
        <v>0</v>
      </c>
      <c r="HN105">
        <v>0</v>
      </c>
      <c r="HO105">
        <v>0</v>
      </c>
      <c r="HP105">
        <v>-1</v>
      </c>
      <c r="HQ105">
        <v>-1</v>
      </c>
      <c r="HR105">
        <v>-1</v>
      </c>
      <c r="HS105">
        <v>-1</v>
      </c>
      <c r="HT105">
        <v>4.5999999999999996</v>
      </c>
      <c r="HU105">
        <v>4.5999999999999996</v>
      </c>
      <c r="HV105">
        <v>0.152588</v>
      </c>
      <c r="HW105">
        <v>4.99878</v>
      </c>
      <c r="HX105">
        <v>2.6025399999999999</v>
      </c>
      <c r="HY105">
        <v>2.9406699999999999</v>
      </c>
      <c r="HZ105">
        <v>2.6025399999999999</v>
      </c>
      <c r="IA105">
        <v>2.4389599999999998</v>
      </c>
      <c r="IB105">
        <v>32.244599999999998</v>
      </c>
      <c r="IC105">
        <v>24.148800000000001</v>
      </c>
      <c r="ID105">
        <v>2</v>
      </c>
      <c r="IE105">
        <v>476.13099999999997</v>
      </c>
      <c r="IF105">
        <v>1283.8800000000001</v>
      </c>
      <c r="IG105">
        <v>22</v>
      </c>
      <c r="IH105">
        <v>26.924299999999999</v>
      </c>
      <c r="II105">
        <v>30</v>
      </c>
      <c r="IJ105">
        <v>27.167400000000001</v>
      </c>
      <c r="IK105">
        <v>27.190899999999999</v>
      </c>
      <c r="IL105">
        <v>-1</v>
      </c>
      <c r="IM105">
        <v>3.8978199999999998</v>
      </c>
      <c r="IN105">
        <v>51.2607</v>
      </c>
      <c r="IO105">
        <v>22</v>
      </c>
      <c r="IP105">
        <v>400</v>
      </c>
      <c r="IQ105">
        <v>16.275500000000001</v>
      </c>
      <c r="IR105">
        <v>101.31399999999999</v>
      </c>
      <c r="IS105">
        <v>101.15300000000001</v>
      </c>
    </row>
    <row r="106" spans="1:253" x14ac:dyDescent="0.35">
      <c r="A106">
        <v>88</v>
      </c>
      <c r="B106">
        <v>1598392525.0999999</v>
      </c>
      <c r="C106">
        <v>28202</v>
      </c>
      <c r="D106" t="s">
        <v>737</v>
      </c>
      <c r="E106" t="s">
        <v>738</v>
      </c>
      <c r="F106" t="s">
        <v>386</v>
      </c>
      <c r="I106">
        <v>1598392525.0999999</v>
      </c>
      <c r="J106">
        <f t="shared" si="50"/>
        <v>1.7247063441934093E-3</v>
      </c>
      <c r="K106">
        <f t="shared" si="51"/>
        <v>1.7247063441934094</v>
      </c>
      <c r="L106">
        <f t="shared" si="52"/>
        <v>14.16667348808409</v>
      </c>
      <c r="M106">
        <f t="shared" si="53"/>
        <v>398.65899999999999</v>
      </c>
      <c r="N106">
        <f t="shared" si="54"/>
        <v>237.55364527383327</v>
      </c>
      <c r="O106">
        <f t="shared" si="55"/>
        <v>23.901482824376679</v>
      </c>
      <c r="P106">
        <f t="shared" si="56"/>
        <v>40.111113556263994</v>
      </c>
      <c r="Q106">
        <f t="shared" si="57"/>
        <v>0.14968104580556874</v>
      </c>
      <c r="R106">
        <f t="shared" si="58"/>
        <v>2.9359311854828123</v>
      </c>
      <c r="S106">
        <f t="shared" si="59"/>
        <v>0.14556719425087655</v>
      </c>
      <c r="T106">
        <f t="shared" si="60"/>
        <v>9.1339692003880729E-2</v>
      </c>
      <c r="U106">
        <f t="shared" si="61"/>
        <v>77.166214455932192</v>
      </c>
      <c r="V106">
        <f t="shared" si="62"/>
        <v>24.17902549648441</v>
      </c>
      <c r="W106">
        <f t="shared" si="63"/>
        <v>24.17902549648441</v>
      </c>
      <c r="X106">
        <f t="shared" si="64"/>
        <v>3.0273344159410667</v>
      </c>
      <c r="Y106">
        <f t="shared" si="65"/>
        <v>61.603252949018504</v>
      </c>
      <c r="Z106">
        <f t="shared" si="66"/>
        <v>1.8642065601975997</v>
      </c>
      <c r="AA106">
        <f t="shared" si="67"/>
        <v>3.0261495472331239</v>
      </c>
      <c r="AB106">
        <f t="shared" si="68"/>
        <v>1.163127855743467</v>
      </c>
      <c r="AC106">
        <f t="shared" si="69"/>
        <v>-76.059549778929352</v>
      </c>
      <c r="AD106">
        <f t="shared" si="70"/>
        <v>-1.0328681260249861</v>
      </c>
      <c r="AE106">
        <f t="shared" si="71"/>
        <v>-7.3798981718734488E-2</v>
      </c>
      <c r="AF106">
        <f t="shared" si="72"/>
        <v>-2.4307408845736234E-6</v>
      </c>
      <c r="AG106">
        <f t="shared" si="73"/>
        <v>14.189211098614905</v>
      </c>
      <c r="AH106">
        <f t="shared" si="74"/>
        <v>1.7224049326662647</v>
      </c>
      <c r="AI106">
        <f t="shared" si="75"/>
        <v>14.16667348808409</v>
      </c>
      <c r="AJ106">
        <v>423.511677824716</v>
      </c>
      <c r="AK106">
        <v>406.19122424242403</v>
      </c>
      <c r="AL106">
        <v>6.2932018839556604E-3</v>
      </c>
      <c r="AM106">
        <v>67.047753775721603</v>
      </c>
      <c r="AN106">
        <f t="shared" si="76"/>
        <v>1.7247063441934094</v>
      </c>
      <c r="AO106">
        <v>16.497514699047599</v>
      </c>
      <c r="AP106">
        <v>18.5289545454545</v>
      </c>
      <c r="AQ106">
        <v>-4.8511586453281499E-6</v>
      </c>
      <c r="AR106">
        <v>78.430000000000007</v>
      </c>
      <c r="AS106">
        <v>16</v>
      </c>
      <c r="AT106">
        <v>3</v>
      </c>
      <c r="AU106">
        <f t="shared" si="77"/>
        <v>1</v>
      </c>
      <c r="AV106">
        <f t="shared" si="78"/>
        <v>0</v>
      </c>
      <c r="AW106">
        <f t="shared" si="79"/>
        <v>53577.978858368951</v>
      </c>
      <c r="AX106" t="s">
        <v>430</v>
      </c>
      <c r="AY106">
        <v>8242.0300000000007</v>
      </c>
      <c r="AZ106">
        <v>624.05461538461498</v>
      </c>
      <c r="BA106">
        <v>3234.34</v>
      </c>
      <c r="BB106">
        <f t="shared" si="80"/>
        <v>0.80705348992851245</v>
      </c>
      <c r="BC106">
        <v>-2.02953653224708</v>
      </c>
      <c r="BD106" t="s">
        <v>739</v>
      </c>
      <c r="BE106">
        <v>8250.01</v>
      </c>
      <c r="BF106">
        <v>920.22488461538501</v>
      </c>
      <c r="BG106">
        <v>2563.84</v>
      </c>
      <c r="BH106">
        <f t="shared" si="81"/>
        <v>0.6410755411354121</v>
      </c>
      <c r="BI106">
        <v>0.5</v>
      </c>
      <c r="BJ106">
        <f t="shared" si="82"/>
        <v>336.50711722796609</v>
      </c>
      <c r="BK106">
        <f t="shared" si="83"/>
        <v>14.16667348808409</v>
      </c>
      <c r="BL106">
        <f t="shared" si="84"/>
        <v>107.86324113641795</v>
      </c>
      <c r="BM106">
        <f t="shared" si="85"/>
        <v>4.8130363939253851E-2</v>
      </c>
      <c r="BN106">
        <f t="shared" si="86"/>
        <v>0.2615217798302546</v>
      </c>
      <c r="BO106">
        <f t="shared" si="87"/>
        <v>594.07762776265326</v>
      </c>
      <c r="BP106" t="s">
        <v>388</v>
      </c>
      <c r="BQ106">
        <v>0</v>
      </c>
      <c r="BR106">
        <f t="shared" si="88"/>
        <v>594.07762776265326</v>
      </c>
      <c r="BS106">
        <f t="shared" si="89"/>
        <v>0.76828599765872552</v>
      </c>
      <c r="BT106">
        <f t="shared" si="90"/>
        <v>0.83442304439886383</v>
      </c>
      <c r="BU106">
        <f t="shared" si="91"/>
        <v>0.25395203410478528</v>
      </c>
      <c r="BV106">
        <f t="shared" si="92"/>
        <v>0.84731802209681362</v>
      </c>
      <c r="BW106">
        <f t="shared" si="93"/>
        <v>0.25686846501605626</v>
      </c>
      <c r="BX106">
        <f t="shared" si="94"/>
        <v>0.53868578328454442</v>
      </c>
      <c r="BY106">
        <f t="shared" si="95"/>
        <v>0.46131421671545558</v>
      </c>
      <c r="DH106">
        <f t="shared" si="96"/>
        <v>399.89800000000002</v>
      </c>
      <c r="DI106">
        <f t="shared" si="97"/>
        <v>336.50711722796609</v>
      </c>
      <c r="DJ106">
        <f t="shared" si="98"/>
        <v>0.84148237107453916</v>
      </c>
      <c r="DK106">
        <f t="shared" si="99"/>
        <v>0.19296474214907849</v>
      </c>
      <c r="DL106" t="s">
        <v>389</v>
      </c>
      <c r="DM106">
        <v>2</v>
      </c>
      <c r="DN106" t="b">
        <v>1</v>
      </c>
      <c r="DO106">
        <v>1598392525.0999999</v>
      </c>
      <c r="DP106">
        <v>398.65899999999999</v>
      </c>
      <c r="DQ106">
        <v>416.51100000000002</v>
      </c>
      <c r="DR106">
        <v>18.528099999999998</v>
      </c>
      <c r="DS106">
        <v>16.499400000000001</v>
      </c>
      <c r="DT106">
        <v>398.834</v>
      </c>
      <c r="DU106">
        <v>18.531099999999999</v>
      </c>
      <c r="DV106">
        <v>499.97300000000001</v>
      </c>
      <c r="DW106">
        <v>100.515</v>
      </c>
      <c r="DX106">
        <v>0.100096</v>
      </c>
      <c r="DY106">
        <v>24.172499999999999</v>
      </c>
      <c r="DZ106">
        <v>23.2807</v>
      </c>
      <c r="EA106">
        <v>999.9</v>
      </c>
      <c r="EB106">
        <v>0</v>
      </c>
      <c r="EC106">
        <v>0</v>
      </c>
      <c r="ED106">
        <v>9985</v>
      </c>
      <c r="EE106">
        <v>0</v>
      </c>
      <c r="EF106">
        <v>15.150700000000001</v>
      </c>
      <c r="EG106">
        <v>-17.8443</v>
      </c>
      <c r="EH106">
        <v>406.19299999999998</v>
      </c>
      <c r="EI106">
        <v>423.49900000000002</v>
      </c>
      <c r="EJ106">
        <v>2.0285099999999998</v>
      </c>
      <c r="EK106">
        <v>416.51100000000002</v>
      </c>
      <c r="EL106">
        <v>16.499400000000001</v>
      </c>
      <c r="EM106">
        <v>1.8623400000000001</v>
      </c>
      <c r="EN106">
        <v>1.6584399999999999</v>
      </c>
      <c r="EO106">
        <v>16.3201</v>
      </c>
      <c r="EP106">
        <v>14.5128</v>
      </c>
      <c r="EQ106">
        <v>399.89800000000002</v>
      </c>
      <c r="ER106">
        <v>0.94996599999999998</v>
      </c>
      <c r="ES106">
        <v>5.0034000000000002E-2</v>
      </c>
      <c r="ET106">
        <v>0</v>
      </c>
      <c r="EU106">
        <v>920.37099999999998</v>
      </c>
      <c r="EV106">
        <v>4.9998699999999996</v>
      </c>
      <c r="EW106">
        <v>3715.42</v>
      </c>
      <c r="EX106">
        <v>2942.25</v>
      </c>
      <c r="EY106">
        <v>39.875</v>
      </c>
      <c r="EZ106">
        <v>42.875</v>
      </c>
      <c r="FA106">
        <v>41.811999999999998</v>
      </c>
      <c r="FB106">
        <v>43.186999999999998</v>
      </c>
      <c r="FC106">
        <v>42.375</v>
      </c>
      <c r="FD106">
        <v>375.14</v>
      </c>
      <c r="FE106">
        <v>19.760000000000002</v>
      </c>
      <c r="FF106">
        <v>0</v>
      </c>
      <c r="FG106">
        <v>298.90000009536698</v>
      </c>
      <c r="FH106">
        <v>0</v>
      </c>
      <c r="FI106">
        <v>920.22488461538501</v>
      </c>
      <c r="FJ106">
        <v>0.25712820170817602</v>
      </c>
      <c r="FK106">
        <v>0.71179495996693798</v>
      </c>
      <c r="FL106">
        <v>3716.7161538461501</v>
      </c>
      <c r="FM106">
        <v>15</v>
      </c>
      <c r="FN106">
        <v>1598392543.0999999</v>
      </c>
      <c r="FO106" t="s">
        <v>740</v>
      </c>
      <c r="FP106">
        <v>1598392543.0999999</v>
      </c>
      <c r="FQ106">
        <v>1598392543.0999999</v>
      </c>
      <c r="FR106">
        <v>89</v>
      </c>
      <c r="FS106">
        <v>-7.0000000000000001E-3</v>
      </c>
      <c r="FT106">
        <v>0</v>
      </c>
      <c r="FU106">
        <v>-0.17499999999999999</v>
      </c>
      <c r="FV106">
        <v>-3.0000000000000001E-3</v>
      </c>
      <c r="FW106">
        <v>416</v>
      </c>
      <c r="FX106">
        <v>17</v>
      </c>
      <c r="FY106">
        <v>0.14000000000000001</v>
      </c>
      <c r="FZ106">
        <v>0.06</v>
      </c>
      <c r="GA106">
        <v>398.70557142857098</v>
      </c>
      <c r="GB106">
        <v>-0.67667532467537705</v>
      </c>
      <c r="GC106">
        <v>7.3318334891707707E-2</v>
      </c>
      <c r="GD106">
        <v>1</v>
      </c>
      <c r="GE106">
        <v>18.529519047619001</v>
      </c>
      <c r="GF106">
        <v>6.4285714286133498E-3</v>
      </c>
      <c r="GG106">
        <v>9.8058245452045407E-4</v>
      </c>
      <c r="GH106">
        <v>1</v>
      </c>
      <c r="GI106">
        <v>2</v>
      </c>
      <c r="GJ106">
        <v>2</v>
      </c>
      <c r="GK106" t="s">
        <v>391</v>
      </c>
      <c r="GL106">
        <v>2.9301200000000001</v>
      </c>
      <c r="GM106">
        <v>2.6717399999999998</v>
      </c>
      <c r="GN106">
        <v>8.9697799999999994E-2</v>
      </c>
      <c r="GO106">
        <v>9.1290800000000005E-2</v>
      </c>
      <c r="GP106">
        <v>8.5711200000000001E-2</v>
      </c>
      <c r="GQ106">
        <v>7.8044799999999998E-2</v>
      </c>
      <c r="GR106">
        <v>28805.4</v>
      </c>
      <c r="GS106">
        <v>30006.2</v>
      </c>
      <c r="GT106">
        <v>28492.3</v>
      </c>
      <c r="GU106">
        <v>29140.2</v>
      </c>
      <c r="GV106">
        <v>39988.1</v>
      </c>
      <c r="GW106">
        <v>38700.300000000003</v>
      </c>
      <c r="GX106">
        <v>47741.4</v>
      </c>
      <c r="GY106">
        <v>45814.3</v>
      </c>
      <c r="GZ106">
        <v>1.94228</v>
      </c>
      <c r="HA106">
        <v>2.6995499999999999</v>
      </c>
      <c r="HB106">
        <v>9.0986499999999998E-2</v>
      </c>
      <c r="HC106">
        <v>0</v>
      </c>
      <c r="HD106">
        <v>100</v>
      </c>
      <c r="HE106">
        <v>100</v>
      </c>
      <c r="HF106">
        <v>-0.17499999999999999</v>
      </c>
      <c r="HG106">
        <v>-3.0000000000000001E-3</v>
      </c>
      <c r="HH106">
        <v>-0.16750000000000001</v>
      </c>
      <c r="HI106">
        <v>0</v>
      </c>
      <c r="HJ106">
        <v>0</v>
      </c>
      <c r="HK106">
        <v>0</v>
      </c>
      <c r="HL106">
        <v>-3.1700000000007798E-3</v>
      </c>
      <c r="HM106">
        <v>0</v>
      </c>
      <c r="HN106">
        <v>0</v>
      </c>
      <c r="HO106">
        <v>0</v>
      </c>
      <c r="HP106">
        <v>-1</v>
      </c>
      <c r="HQ106">
        <v>-1</v>
      </c>
      <c r="HR106">
        <v>-1</v>
      </c>
      <c r="HS106">
        <v>-1</v>
      </c>
      <c r="HT106">
        <v>4.7</v>
      </c>
      <c r="HU106">
        <v>4.7</v>
      </c>
      <c r="HV106">
        <v>0.152588</v>
      </c>
      <c r="HW106">
        <v>4.99878</v>
      </c>
      <c r="HX106">
        <v>2.6025399999999999</v>
      </c>
      <c r="HY106">
        <v>2.9406699999999999</v>
      </c>
      <c r="HZ106">
        <v>2.6025399999999999</v>
      </c>
      <c r="IA106">
        <v>2.4243199999999998</v>
      </c>
      <c r="IB106">
        <v>32.222499999999997</v>
      </c>
      <c r="IC106">
        <v>24.148800000000001</v>
      </c>
      <c r="ID106">
        <v>2</v>
      </c>
      <c r="IE106">
        <v>476.20699999999999</v>
      </c>
      <c r="IF106">
        <v>1287.05</v>
      </c>
      <c r="IG106">
        <v>22</v>
      </c>
      <c r="IH106">
        <v>26.902000000000001</v>
      </c>
      <c r="II106">
        <v>30.0001</v>
      </c>
      <c r="IJ106">
        <v>27.146699999999999</v>
      </c>
      <c r="IK106">
        <v>27.169</v>
      </c>
      <c r="IL106">
        <v>-1</v>
      </c>
      <c r="IM106">
        <v>3.8978199999999998</v>
      </c>
      <c r="IN106">
        <v>51.2607</v>
      </c>
      <c r="IO106">
        <v>22</v>
      </c>
      <c r="IP106">
        <v>400</v>
      </c>
      <c r="IQ106">
        <v>16.275500000000001</v>
      </c>
      <c r="IR106">
        <v>101.319</v>
      </c>
      <c r="IS106">
        <v>101.16</v>
      </c>
    </row>
    <row r="107" spans="1:253" x14ac:dyDescent="0.35">
      <c r="A107">
        <v>89</v>
      </c>
      <c r="B107">
        <v>1598393124.0999999</v>
      </c>
      <c r="C107">
        <v>28801</v>
      </c>
      <c r="D107" t="s">
        <v>741</v>
      </c>
      <c r="E107" t="s">
        <v>742</v>
      </c>
      <c r="F107" t="s">
        <v>386</v>
      </c>
      <c r="I107">
        <v>1598393124.0999999</v>
      </c>
      <c r="J107">
        <f t="shared" si="50"/>
        <v>1.72720731434862E-3</v>
      </c>
      <c r="K107">
        <f t="shared" si="51"/>
        <v>1.72720731434862</v>
      </c>
      <c r="L107">
        <f t="shared" si="52"/>
        <v>14.313902905585275</v>
      </c>
      <c r="M107">
        <f t="shared" si="53"/>
        <v>393.82299999999998</v>
      </c>
      <c r="N107">
        <f t="shared" si="54"/>
        <v>232.76946063267556</v>
      </c>
      <c r="O107">
        <f t="shared" si="55"/>
        <v>23.420557721009367</v>
      </c>
      <c r="P107">
        <f t="shared" si="56"/>
        <v>39.625276779398497</v>
      </c>
      <c r="Q107">
        <f t="shared" si="57"/>
        <v>0.15117920663377968</v>
      </c>
      <c r="R107">
        <f t="shared" si="58"/>
        <v>2.9419043281158102</v>
      </c>
      <c r="S107">
        <f t="shared" si="59"/>
        <v>0.14699209855055659</v>
      </c>
      <c r="T107">
        <f t="shared" si="60"/>
        <v>9.2236597248972887E-2</v>
      </c>
      <c r="U107">
        <f t="shared" si="61"/>
        <v>77.18199334948855</v>
      </c>
      <c r="V107">
        <f t="shared" si="62"/>
        <v>24.149456996178561</v>
      </c>
      <c r="W107">
        <f t="shared" si="63"/>
        <v>24.149456996178561</v>
      </c>
      <c r="X107">
        <f t="shared" si="64"/>
        <v>3.0219687508865132</v>
      </c>
      <c r="Y107">
        <f t="shared" si="65"/>
        <v>61.849906446111738</v>
      </c>
      <c r="Z107">
        <f t="shared" si="66"/>
        <v>1.8684168768272</v>
      </c>
      <c r="AA107">
        <f t="shared" si="67"/>
        <v>3.0208887679645962</v>
      </c>
      <c r="AB107">
        <f t="shared" si="68"/>
        <v>1.1535518740593131</v>
      </c>
      <c r="AC107">
        <f t="shared" si="69"/>
        <v>-76.169842562774136</v>
      </c>
      <c r="AD107">
        <f t="shared" si="70"/>
        <v>-0.94480310104510756</v>
      </c>
      <c r="AE107">
        <f t="shared" si="71"/>
        <v>-6.7349710929200154E-2</v>
      </c>
      <c r="AF107">
        <f t="shared" si="72"/>
        <v>-2.0252599001180371E-6</v>
      </c>
      <c r="AG107">
        <f t="shared" si="73"/>
        <v>14.259415814816442</v>
      </c>
      <c r="AH107">
        <f t="shared" si="74"/>
        <v>1.7284671502601396</v>
      </c>
      <c r="AI107">
        <f t="shared" si="75"/>
        <v>14.313902905585275</v>
      </c>
      <c r="AJ107">
        <v>418.72839023114602</v>
      </c>
      <c r="AK107">
        <v>401.29164848484902</v>
      </c>
      <c r="AL107">
        <v>-4.8826011042712404E-3</v>
      </c>
      <c r="AM107">
        <v>67.049095005256106</v>
      </c>
      <c r="AN107">
        <f t="shared" si="76"/>
        <v>1.72720731434862</v>
      </c>
      <c r="AO107">
        <v>16.5339741019048</v>
      </c>
      <c r="AP107">
        <v>18.5678987878788</v>
      </c>
      <c r="AQ107">
        <v>-7.3873587008952398E-7</v>
      </c>
      <c r="AR107">
        <v>78.430000000000007</v>
      </c>
      <c r="AS107">
        <v>17</v>
      </c>
      <c r="AT107">
        <v>3</v>
      </c>
      <c r="AU107">
        <f t="shared" si="77"/>
        <v>1</v>
      </c>
      <c r="AV107">
        <f t="shared" si="78"/>
        <v>0</v>
      </c>
      <c r="AW107">
        <f t="shared" si="79"/>
        <v>53758.226910708392</v>
      </c>
      <c r="AX107" t="s">
        <v>430</v>
      </c>
      <c r="AY107">
        <v>8242.0300000000007</v>
      </c>
      <c r="AZ107">
        <v>624.05461538461498</v>
      </c>
      <c r="BA107">
        <v>3234.34</v>
      </c>
      <c r="BB107">
        <f t="shared" si="80"/>
        <v>0.80705348992851245</v>
      </c>
      <c r="BC107">
        <v>-2.02953653224708</v>
      </c>
      <c r="BD107" t="s">
        <v>743</v>
      </c>
      <c r="BE107">
        <v>8250.58</v>
      </c>
      <c r="BF107">
        <v>923.49360000000001</v>
      </c>
      <c r="BG107">
        <v>2564.7199999999998</v>
      </c>
      <c r="BH107">
        <f t="shared" si="81"/>
        <v>0.63992420225209767</v>
      </c>
      <c r="BI107">
        <v>0.5</v>
      </c>
      <c r="BJ107">
        <f t="shared" si="82"/>
        <v>336.57684167474429</v>
      </c>
      <c r="BK107">
        <f t="shared" si="83"/>
        <v>14.313902905585275</v>
      </c>
      <c r="BL107">
        <f t="shared" si="84"/>
        <v>107.69183345262066</v>
      </c>
      <c r="BM107">
        <f t="shared" si="85"/>
        <v>4.8557825180456309E-2</v>
      </c>
      <c r="BN107">
        <f t="shared" si="86"/>
        <v>0.26108892978570775</v>
      </c>
      <c r="BO107">
        <f t="shared" si="87"/>
        <v>594.1248637198164</v>
      </c>
      <c r="BP107" t="s">
        <v>388</v>
      </c>
      <c r="BQ107">
        <v>0</v>
      </c>
      <c r="BR107">
        <f t="shared" si="88"/>
        <v>594.1248637198164</v>
      </c>
      <c r="BS107">
        <f t="shared" si="89"/>
        <v>0.76834708517116235</v>
      </c>
      <c r="BT107">
        <f t="shared" si="90"/>
        <v>0.83285824154528243</v>
      </c>
      <c r="BU107">
        <f t="shared" si="91"/>
        <v>0.25362327137607138</v>
      </c>
      <c r="BV107">
        <f t="shared" si="92"/>
        <v>0.84570292901126276</v>
      </c>
      <c r="BW107">
        <f t="shared" si="93"/>
        <v>0.25653133712759385</v>
      </c>
      <c r="BX107">
        <f t="shared" si="94"/>
        <v>0.53581507143743812</v>
      </c>
      <c r="BY107">
        <f t="shared" si="95"/>
        <v>0.46418492856256188</v>
      </c>
      <c r="DH107">
        <f t="shared" si="96"/>
        <v>399.98099999999999</v>
      </c>
      <c r="DI107">
        <f t="shared" si="97"/>
        <v>336.57684167474429</v>
      </c>
      <c r="DJ107">
        <f t="shared" si="98"/>
        <v>0.84148207458540347</v>
      </c>
      <c r="DK107">
        <f t="shared" si="99"/>
        <v>0.19296414917080701</v>
      </c>
      <c r="DL107" t="s">
        <v>389</v>
      </c>
      <c r="DM107">
        <v>2</v>
      </c>
      <c r="DN107" t="b">
        <v>1</v>
      </c>
      <c r="DO107">
        <v>1598393124.0999999</v>
      </c>
      <c r="DP107">
        <v>393.82299999999998</v>
      </c>
      <c r="DQ107">
        <v>411.74900000000002</v>
      </c>
      <c r="DR107">
        <v>18.569600000000001</v>
      </c>
      <c r="DS107">
        <v>16.534199999999998</v>
      </c>
      <c r="DT107">
        <v>394.01400000000001</v>
      </c>
      <c r="DU107">
        <v>18.5716</v>
      </c>
      <c r="DV107">
        <v>500.06</v>
      </c>
      <c r="DW107">
        <v>100.517</v>
      </c>
      <c r="DX107">
        <v>9.9969500000000003E-2</v>
      </c>
      <c r="DY107">
        <v>24.1435</v>
      </c>
      <c r="DZ107">
        <v>23.232399999999998</v>
      </c>
      <c r="EA107">
        <v>999.9</v>
      </c>
      <c r="EB107">
        <v>0</v>
      </c>
      <c r="EC107">
        <v>0</v>
      </c>
      <c r="ED107">
        <v>10018.799999999999</v>
      </c>
      <c r="EE107">
        <v>0</v>
      </c>
      <c r="EF107">
        <v>16.168299999999999</v>
      </c>
      <c r="EG107">
        <v>-17.908899999999999</v>
      </c>
      <c r="EH107">
        <v>401.291</v>
      </c>
      <c r="EI107">
        <v>418.67099999999999</v>
      </c>
      <c r="EJ107">
        <v>2.03457</v>
      </c>
      <c r="EK107">
        <v>411.74900000000002</v>
      </c>
      <c r="EL107">
        <v>16.534199999999998</v>
      </c>
      <c r="EM107">
        <v>1.8664700000000001</v>
      </c>
      <c r="EN107">
        <v>1.6619600000000001</v>
      </c>
      <c r="EO107">
        <v>16.354800000000001</v>
      </c>
      <c r="EP107">
        <v>14.5456</v>
      </c>
      <c r="EQ107">
        <v>399.98099999999999</v>
      </c>
      <c r="ER107">
        <v>0.94996599999999998</v>
      </c>
      <c r="ES107">
        <v>5.0034000000000002E-2</v>
      </c>
      <c r="ET107">
        <v>0</v>
      </c>
      <c r="EU107">
        <v>923.36099999999999</v>
      </c>
      <c r="EV107">
        <v>4.9998699999999996</v>
      </c>
      <c r="EW107">
        <v>3732.08</v>
      </c>
      <c r="EX107">
        <v>2942.87</v>
      </c>
      <c r="EY107">
        <v>39.75</v>
      </c>
      <c r="EZ107">
        <v>42.75</v>
      </c>
      <c r="FA107">
        <v>41.686999999999998</v>
      </c>
      <c r="FB107">
        <v>43.125</v>
      </c>
      <c r="FC107">
        <v>42.25</v>
      </c>
      <c r="FD107">
        <v>375.22</v>
      </c>
      <c r="FE107">
        <v>19.760000000000002</v>
      </c>
      <c r="FF107">
        <v>0</v>
      </c>
      <c r="FG107">
        <v>598.30000019073498</v>
      </c>
      <c r="FH107">
        <v>0</v>
      </c>
      <c r="FI107">
        <v>923.49360000000001</v>
      </c>
      <c r="FJ107">
        <v>0.182384620992424</v>
      </c>
      <c r="FK107">
        <v>5.4592307767601902</v>
      </c>
      <c r="FL107">
        <v>3732.3620000000001</v>
      </c>
      <c r="FM107">
        <v>15</v>
      </c>
      <c r="FN107">
        <v>1598393146.0999999</v>
      </c>
      <c r="FO107" t="s">
        <v>744</v>
      </c>
      <c r="FP107">
        <v>1598393144.0999999</v>
      </c>
      <c r="FQ107">
        <v>1598393146.0999999</v>
      </c>
      <c r="FR107">
        <v>90</v>
      </c>
      <c r="FS107">
        <v>-1.6E-2</v>
      </c>
      <c r="FT107">
        <v>1E-3</v>
      </c>
      <c r="FU107">
        <v>-0.191</v>
      </c>
      <c r="FV107">
        <v>-2E-3</v>
      </c>
      <c r="FW107">
        <v>412</v>
      </c>
      <c r="FX107">
        <v>17</v>
      </c>
      <c r="FY107">
        <v>7.0000000000000007E-2</v>
      </c>
      <c r="FZ107">
        <v>0.04</v>
      </c>
      <c r="GA107">
        <v>393.90764999999999</v>
      </c>
      <c r="GB107">
        <v>-0.32133834586483201</v>
      </c>
      <c r="GC107">
        <v>3.5517988400242499E-2</v>
      </c>
      <c r="GD107">
        <v>1</v>
      </c>
      <c r="GE107">
        <v>18.568390000000001</v>
      </c>
      <c r="GF107">
        <v>-3.1037593985214699E-3</v>
      </c>
      <c r="GG107">
        <v>7.30684610485381E-4</v>
      </c>
      <c r="GH107">
        <v>1</v>
      </c>
      <c r="GI107">
        <v>2</v>
      </c>
      <c r="GJ107">
        <v>2</v>
      </c>
      <c r="GK107" t="s">
        <v>391</v>
      </c>
      <c r="GL107">
        <v>2.9304199999999998</v>
      </c>
      <c r="GM107">
        <v>2.6719300000000001</v>
      </c>
      <c r="GN107">
        <v>8.8879600000000003E-2</v>
      </c>
      <c r="GO107">
        <v>9.0509199999999998E-2</v>
      </c>
      <c r="GP107">
        <v>8.5858799999999999E-2</v>
      </c>
      <c r="GQ107">
        <v>7.8176599999999999E-2</v>
      </c>
      <c r="GR107">
        <v>28833.7</v>
      </c>
      <c r="GS107">
        <v>30036.3</v>
      </c>
      <c r="GT107">
        <v>28494.5</v>
      </c>
      <c r="GU107">
        <v>29144.2</v>
      </c>
      <c r="GV107">
        <v>39984.699999999997</v>
      </c>
      <c r="GW107">
        <v>38700.1</v>
      </c>
      <c r="GX107">
        <v>47745.2</v>
      </c>
      <c r="GY107">
        <v>45820.6</v>
      </c>
      <c r="GZ107">
        <v>1.9421999999999999</v>
      </c>
      <c r="HA107">
        <v>2.6985800000000002</v>
      </c>
      <c r="HB107">
        <v>9.3281299999999998E-2</v>
      </c>
      <c r="HC107">
        <v>0</v>
      </c>
      <c r="HD107">
        <v>100</v>
      </c>
      <c r="HE107">
        <v>100</v>
      </c>
      <c r="HF107">
        <v>-0.191</v>
      </c>
      <c r="HG107">
        <v>-2E-3</v>
      </c>
      <c r="HH107">
        <v>-0.17449999999999999</v>
      </c>
      <c r="HI107">
        <v>0</v>
      </c>
      <c r="HJ107">
        <v>0</v>
      </c>
      <c r="HK107">
        <v>0</v>
      </c>
      <c r="HL107">
        <v>-2.8200000000033801E-3</v>
      </c>
      <c r="HM107">
        <v>0</v>
      </c>
      <c r="HN107">
        <v>0</v>
      </c>
      <c r="HO107">
        <v>0</v>
      </c>
      <c r="HP107">
        <v>-1</v>
      </c>
      <c r="HQ107">
        <v>-1</v>
      </c>
      <c r="HR107">
        <v>-1</v>
      </c>
      <c r="HS107">
        <v>-1</v>
      </c>
      <c r="HT107">
        <v>9.6999999999999993</v>
      </c>
      <c r="HU107">
        <v>9.6999999999999993</v>
      </c>
      <c r="HV107">
        <v>0.152588</v>
      </c>
      <c r="HW107">
        <v>4.99878</v>
      </c>
      <c r="HX107">
        <v>2.6025399999999999</v>
      </c>
      <c r="HY107">
        <v>2.9406699999999999</v>
      </c>
      <c r="HZ107">
        <v>2.6025399999999999</v>
      </c>
      <c r="IA107">
        <v>2.4340799999999998</v>
      </c>
      <c r="IB107">
        <v>32.178400000000003</v>
      </c>
      <c r="IC107">
        <v>24.148800000000001</v>
      </c>
      <c r="ID107">
        <v>2</v>
      </c>
      <c r="IE107">
        <v>475.779</v>
      </c>
      <c r="IF107">
        <v>1284.6099999999999</v>
      </c>
      <c r="IG107">
        <v>22</v>
      </c>
      <c r="IH107">
        <v>26.849699999999999</v>
      </c>
      <c r="II107">
        <v>30.0001</v>
      </c>
      <c r="IJ107">
        <v>27.098700000000001</v>
      </c>
      <c r="IK107">
        <v>27.121300000000002</v>
      </c>
      <c r="IL107">
        <v>-1</v>
      </c>
      <c r="IM107">
        <v>3.8978199999999998</v>
      </c>
      <c r="IN107">
        <v>51.2607</v>
      </c>
      <c r="IO107">
        <v>22</v>
      </c>
      <c r="IP107">
        <v>400</v>
      </c>
      <c r="IQ107">
        <v>16.275500000000001</v>
      </c>
      <c r="IR107">
        <v>101.327</v>
      </c>
      <c r="IS107">
        <v>101.17400000000001</v>
      </c>
    </row>
    <row r="108" spans="1:253" x14ac:dyDescent="0.35">
      <c r="A108">
        <v>90</v>
      </c>
      <c r="B108">
        <v>1598393424.0999999</v>
      </c>
      <c r="C108">
        <v>29101</v>
      </c>
      <c r="D108" t="s">
        <v>745</v>
      </c>
      <c r="E108" t="s">
        <v>746</v>
      </c>
      <c r="F108" t="s">
        <v>386</v>
      </c>
      <c r="I108">
        <v>1598393424.0999999</v>
      </c>
      <c r="J108">
        <f t="shared" si="50"/>
        <v>1.7190061283224758E-3</v>
      </c>
      <c r="K108">
        <f t="shared" si="51"/>
        <v>1.7190061283224758</v>
      </c>
      <c r="L108">
        <f t="shared" si="52"/>
        <v>14.248798598425262</v>
      </c>
      <c r="M108">
        <f t="shared" si="53"/>
        <v>392.06299999999999</v>
      </c>
      <c r="N108">
        <f t="shared" si="54"/>
        <v>232.02251369744295</v>
      </c>
      <c r="O108">
        <f t="shared" si="55"/>
        <v>23.345924814721052</v>
      </c>
      <c r="P108">
        <f t="shared" si="56"/>
        <v>39.449074034985998</v>
      </c>
      <c r="Q108">
        <f t="shared" si="57"/>
        <v>0.15143407530249414</v>
      </c>
      <c r="R108">
        <f t="shared" si="58"/>
        <v>2.9362209295809927</v>
      </c>
      <c r="S108">
        <f t="shared" si="59"/>
        <v>0.14722516047818712</v>
      </c>
      <c r="T108">
        <f t="shared" si="60"/>
        <v>9.2384135735475006E-2</v>
      </c>
      <c r="U108">
        <f t="shared" si="61"/>
        <v>77.165828526447896</v>
      </c>
      <c r="V108">
        <f t="shared" si="62"/>
        <v>24.165604834104112</v>
      </c>
      <c r="W108">
        <f t="shared" si="63"/>
        <v>24.165604834104112</v>
      </c>
      <c r="X108">
        <f t="shared" si="64"/>
        <v>3.024897996264666</v>
      </c>
      <c r="Y108">
        <f t="shared" si="65"/>
        <v>62.137439565176031</v>
      </c>
      <c r="Z108">
        <f t="shared" si="66"/>
        <v>1.8786916797286002</v>
      </c>
      <c r="AA108">
        <f t="shared" si="67"/>
        <v>3.02344559556246</v>
      </c>
      <c r="AB108">
        <f t="shared" si="68"/>
        <v>1.1462063165360659</v>
      </c>
      <c r="AC108">
        <f t="shared" si="69"/>
        <v>-75.808170259021182</v>
      </c>
      <c r="AD108">
        <f t="shared" si="70"/>
        <v>-1.2671455688471485</v>
      </c>
      <c r="AE108">
        <f t="shared" si="71"/>
        <v>-9.0516355993276135E-2</v>
      </c>
      <c r="AF108">
        <f t="shared" si="72"/>
        <v>-3.6574137072253876E-6</v>
      </c>
      <c r="AG108">
        <f t="shared" si="73"/>
        <v>14.228308891098862</v>
      </c>
      <c r="AH108">
        <f t="shared" si="74"/>
        <v>1.7164060339822935</v>
      </c>
      <c r="AI108">
        <f t="shared" si="75"/>
        <v>14.248798598425262</v>
      </c>
      <c r="AJ108">
        <v>416.93121638721698</v>
      </c>
      <c r="AK108">
        <v>399.546987878788</v>
      </c>
      <c r="AL108">
        <v>-9.7184063663736204E-4</v>
      </c>
      <c r="AM108">
        <v>67.048984426292407</v>
      </c>
      <c r="AN108">
        <f t="shared" si="76"/>
        <v>1.7190061283224758</v>
      </c>
      <c r="AO108">
        <v>16.6464605809524</v>
      </c>
      <c r="AP108">
        <v>18.670864848484801</v>
      </c>
      <c r="AQ108">
        <v>9.2083737158011003E-6</v>
      </c>
      <c r="AR108">
        <v>78.430000000000007</v>
      </c>
      <c r="AS108">
        <v>17</v>
      </c>
      <c r="AT108">
        <v>3</v>
      </c>
      <c r="AU108">
        <f t="shared" si="77"/>
        <v>1</v>
      </c>
      <c r="AV108">
        <f t="shared" si="78"/>
        <v>0</v>
      </c>
      <c r="AW108">
        <f t="shared" si="79"/>
        <v>53589.233645599306</v>
      </c>
      <c r="AX108" t="s">
        <v>430</v>
      </c>
      <c r="AY108">
        <v>8242.0300000000007</v>
      </c>
      <c r="AZ108">
        <v>624.05461538461498</v>
      </c>
      <c r="BA108">
        <v>3234.34</v>
      </c>
      <c r="BB108">
        <f t="shared" si="80"/>
        <v>0.80705348992851245</v>
      </c>
      <c r="BC108">
        <v>-2.02953653224708</v>
      </c>
      <c r="BD108" t="s">
        <v>747</v>
      </c>
      <c r="BE108">
        <v>8250.58</v>
      </c>
      <c r="BF108">
        <v>924.39542307692295</v>
      </c>
      <c r="BG108">
        <v>2564.9899999999998</v>
      </c>
      <c r="BH108">
        <f t="shared" si="81"/>
        <v>0.63961051580048145</v>
      </c>
      <c r="BI108">
        <v>0.5</v>
      </c>
      <c r="BJ108">
        <f t="shared" si="82"/>
        <v>336.50543426322395</v>
      </c>
      <c r="BK108">
        <f t="shared" si="83"/>
        <v>14.248798598425262</v>
      </c>
      <c r="BL108">
        <f t="shared" si="84"/>
        <v>107.61620718938283</v>
      </c>
      <c r="BM108">
        <f t="shared" si="85"/>
        <v>4.8374657503863591E-2</v>
      </c>
      <c r="BN108">
        <f t="shared" si="86"/>
        <v>0.26095618306504137</v>
      </c>
      <c r="BO108">
        <f t="shared" si="87"/>
        <v>594.13935157762648</v>
      </c>
      <c r="BP108" t="s">
        <v>388</v>
      </c>
      <c r="BQ108">
        <v>0</v>
      </c>
      <c r="BR108">
        <f t="shared" si="88"/>
        <v>594.13935157762648</v>
      </c>
      <c r="BS108">
        <f t="shared" si="89"/>
        <v>0.76836582147391352</v>
      </c>
      <c r="BT108">
        <f t="shared" si="90"/>
        <v>0.83242968118174765</v>
      </c>
      <c r="BU108">
        <f t="shared" si="91"/>
        <v>0.25352239815559618</v>
      </c>
      <c r="BV108">
        <f t="shared" si="92"/>
        <v>0.84525975976690049</v>
      </c>
      <c r="BW108">
        <f t="shared" si="93"/>
        <v>0.25642790016181555</v>
      </c>
      <c r="BX108">
        <f t="shared" si="94"/>
        <v>0.53502994353330735</v>
      </c>
      <c r="BY108">
        <f t="shared" si="95"/>
        <v>0.46497005646669265</v>
      </c>
      <c r="DH108">
        <f t="shared" si="96"/>
        <v>399.89600000000002</v>
      </c>
      <c r="DI108">
        <f t="shared" si="97"/>
        <v>336.50543426322395</v>
      </c>
      <c r="DJ108">
        <f t="shared" si="98"/>
        <v>0.84148237107453916</v>
      </c>
      <c r="DK108">
        <f t="shared" si="99"/>
        <v>0.19296474214907849</v>
      </c>
      <c r="DL108" t="s">
        <v>389</v>
      </c>
      <c r="DM108">
        <v>2</v>
      </c>
      <c r="DN108" t="b">
        <v>1</v>
      </c>
      <c r="DO108">
        <v>1598393424.0999999</v>
      </c>
      <c r="DP108">
        <v>392.06299999999999</v>
      </c>
      <c r="DQ108">
        <v>409.94600000000003</v>
      </c>
      <c r="DR108">
        <v>18.671299999999999</v>
      </c>
      <c r="DS108">
        <v>16.649899999999999</v>
      </c>
      <c r="DT108">
        <v>392.255</v>
      </c>
      <c r="DU108">
        <v>18.673300000000001</v>
      </c>
      <c r="DV108">
        <v>499.95800000000003</v>
      </c>
      <c r="DW108">
        <v>100.51900000000001</v>
      </c>
      <c r="DX108">
        <v>0.10022200000000001</v>
      </c>
      <c r="DY108">
        <v>24.157599999999999</v>
      </c>
      <c r="DZ108">
        <v>23.277999999999999</v>
      </c>
      <c r="EA108">
        <v>999.9</v>
      </c>
      <c r="EB108">
        <v>0</v>
      </c>
      <c r="EC108">
        <v>0</v>
      </c>
      <c r="ED108">
        <v>9986.25</v>
      </c>
      <c r="EE108">
        <v>0</v>
      </c>
      <c r="EF108">
        <v>17.638100000000001</v>
      </c>
      <c r="EG108">
        <v>-17.8827</v>
      </c>
      <c r="EH108">
        <v>399.52300000000002</v>
      </c>
      <c r="EI108">
        <v>416.887</v>
      </c>
      <c r="EJ108">
        <v>2.0213000000000001</v>
      </c>
      <c r="EK108">
        <v>409.94600000000003</v>
      </c>
      <c r="EL108">
        <v>16.649899999999999</v>
      </c>
      <c r="EM108">
        <v>1.8768</v>
      </c>
      <c r="EN108">
        <v>1.6736200000000001</v>
      </c>
      <c r="EO108">
        <v>16.441600000000001</v>
      </c>
      <c r="EP108">
        <v>14.6539</v>
      </c>
      <c r="EQ108">
        <v>399.89600000000002</v>
      </c>
      <c r="ER108">
        <v>0.94996599999999998</v>
      </c>
      <c r="ES108">
        <v>5.0034000000000002E-2</v>
      </c>
      <c r="ET108">
        <v>0</v>
      </c>
      <c r="EU108">
        <v>924.34799999999996</v>
      </c>
      <c r="EV108">
        <v>4.9998699999999996</v>
      </c>
      <c r="EW108">
        <v>3743.29</v>
      </c>
      <c r="EX108">
        <v>2942.24</v>
      </c>
      <c r="EY108">
        <v>39.75</v>
      </c>
      <c r="EZ108">
        <v>42.75</v>
      </c>
      <c r="FA108">
        <v>41.686999999999998</v>
      </c>
      <c r="FB108">
        <v>43.061999999999998</v>
      </c>
      <c r="FC108">
        <v>42.25</v>
      </c>
      <c r="FD108">
        <v>375.14</v>
      </c>
      <c r="FE108">
        <v>19.760000000000002</v>
      </c>
      <c r="FF108">
        <v>0</v>
      </c>
      <c r="FG108">
        <v>298.90000009536698</v>
      </c>
      <c r="FH108">
        <v>0</v>
      </c>
      <c r="FI108">
        <v>924.39542307692295</v>
      </c>
      <c r="FJ108">
        <v>0.94649573104497997</v>
      </c>
      <c r="FK108">
        <v>6.8547008915232697</v>
      </c>
      <c r="FL108">
        <v>3744.0907692307701</v>
      </c>
      <c r="FM108">
        <v>15</v>
      </c>
      <c r="FN108">
        <v>1598393444.0999999</v>
      </c>
      <c r="FO108" t="s">
        <v>748</v>
      </c>
      <c r="FP108">
        <v>1598393442.0999999</v>
      </c>
      <c r="FQ108">
        <v>1598393444.0999999</v>
      </c>
      <c r="FR108">
        <v>91</v>
      </c>
      <c r="FS108">
        <v>-1E-3</v>
      </c>
      <c r="FT108">
        <v>0</v>
      </c>
      <c r="FU108">
        <v>-0.192</v>
      </c>
      <c r="FV108">
        <v>-2E-3</v>
      </c>
      <c r="FW108">
        <v>410</v>
      </c>
      <c r="FX108">
        <v>17</v>
      </c>
      <c r="FY108">
        <v>7.0000000000000007E-2</v>
      </c>
      <c r="FZ108">
        <v>0.05</v>
      </c>
      <c r="GA108">
        <v>392.13679999999999</v>
      </c>
      <c r="GB108">
        <v>-0.40276691729295999</v>
      </c>
      <c r="GC108">
        <v>4.26176019972953E-2</v>
      </c>
      <c r="GD108">
        <v>1</v>
      </c>
      <c r="GE108">
        <v>18.665005000000001</v>
      </c>
      <c r="GF108">
        <v>3.7664661654177103E-2</v>
      </c>
      <c r="GG108">
        <v>3.6451988971799099E-3</v>
      </c>
      <c r="GH108">
        <v>1</v>
      </c>
      <c r="GI108">
        <v>2</v>
      </c>
      <c r="GJ108">
        <v>2</v>
      </c>
      <c r="GK108" t="s">
        <v>391</v>
      </c>
      <c r="GL108">
        <v>2.9301900000000001</v>
      </c>
      <c r="GM108">
        <v>2.6718999999999999</v>
      </c>
      <c r="GN108">
        <v>8.8582499999999995E-2</v>
      </c>
      <c r="GO108">
        <v>9.0215299999999998E-2</v>
      </c>
      <c r="GP108">
        <v>8.6207500000000006E-2</v>
      </c>
      <c r="GQ108">
        <v>7.8586199999999995E-2</v>
      </c>
      <c r="GR108">
        <v>28843.8</v>
      </c>
      <c r="GS108">
        <v>30047.599999999999</v>
      </c>
      <c r="GT108">
        <v>28495.200000000001</v>
      </c>
      <c r="GU108">
        <v>29145.599999999999</v>
      </c>
      <c r="GV108">
        <v>39970.400000000001</v>
      </c>
      <c r="GW108">
        <v>38684.9</v>
      </c>
      <c r="GX108">
        <v>47746.3</v>
      </c>
      <c r="GY108">
        <v>45822.9</v>
      </c>
      <c r="GZ108">
        <v>1.94217</v>
      </c>
      <c r="HA108">
        <v>2.7008999999999999</v>
      </c>
      <c r="HB108">
        <v>8.8669399999999995E-2</v>
      </c>
      <c r="HC108">
        <v>0</v>
      </c>
      <c r="HD108">
        <v>100</v>
      </c>
      <c r="HE108">
        <v>100</v>
      </c>
      <c r="HF108">
        <v>-0.192</v>
      </c>
      <c r="HG108">
        <v>-2E-3</v>
      </c>
      <c r="HH108">
        <v>-0.190899999999942</v>
      </c>
      <c r="HI108">
        <v>0</v>
      </c>
      <c r="HJ108">
        <v>0</v>
      </c>
      <c r="HK108">
        <v>0</v>
      </c>
      <c r="HL108">
        <v>-2.1599999999963901E-3</v>
      </c>
      <c r="HM108">
        <v>0</v>
      </c>
      <c r="HN108">
        <v>0</v>
      </c>
      <c r="HO108">
        <v>0</v>
      </c>
      <c r="HP108">
        <v>-1</v>
      </c>
      <c r="HQ108">
        <v>-1</v>
      </c>
      <c r="HR108">
        <v>-1</v>
      </c>
      <c r="HS108">
        <v>-1</v>
      </c>
      <c r="HT108">
        <v>4.7</v>
      </c>
      <c r="HU108">
        <v>4.5999999999999996</v>
      </c>
      <c r="HV108">
        <v>0.152588</v>
      </c>
      <c r="HW108">
        <v>4.99878</v>
      </c>
      <c r="HX108">
        <v>2.6025399999999999</v>
      </c>
      <c r="HY108">
        <v>2.9406699999999999</v>
      </c>
      <c r="HZ108">
        <v>2.6025399999999999</v>
      </c>
      <c r="IA108">
        <v>2.4340799999999998</v>
      </c>
      <c r="IB108">
        <v>32.178400000000003</v>
      </c>
      <c r="IC108">
        <v>24.148800000000001</v>
      </c>
      <c r="ID108">
        <v>2</v>
      </c>
      <c r="IE108">
        <v>475.6</v>
      </c>
      <c r="IF108">
        <v>1287.4000000000001</v>
      </c>
      <c r="IG108">
        <v>21.999700000000001</v>
      </c>
      <c r="IH108">
        <v>26.831499999999998</v>
      </c>
      <c r="II108">
        <v>30.0002</v>
      </c>
      <c r="IJ108">
        <v>27.078099999999999</v>
      </c>
      <c r="IK108">
        <v>27.1005</v>
      </c>
      <c r="IL108">
        <v>-1</v>
      </c>
      <c r="IM108">
        <v>3.8978199999999998</v>
      </c>
      <c r="IN108">
        <v>51.2607</v>
      </c>
      <c r="IO108">
        <v>22</v>
      </c>
      <c r="IP108">
        <v>400</v>
      </c>
      <c r="IQ108">
        <v>16.275500000000001</v>
      </c>
      <c r="IR108">
        <v>101.32899999999999</v>
      </c>
      <c r="IS108">
        <v>101.179</v>
      </c>
    </row>
    <row r="109" spans="1:253" x14ac:dyDescent="0.35">
      <c r="A109">
        <v>91</v>
      </c>
      <c r="B109">
        <v>1598393725</v>
      </c>
      <c r="C109">
        <v>29401.9000000954</v>
      </c>
      <c r="D109" t="s">
        <v>749</v>
      </c>
      <c r="E109" t="s">
        <v>750</v>
      </c>
      <c r="F109" t="s">
        <v>386</v>
      </c>
      <c r="I109">
        <v>1598393725</v>
      </c>
      <c r="J109">
        <f t="shared" si="50"/>
        <v>1.7132110310869911E-3</v>
      </c>
      <c r="K109">
        <f t="shared" si="51"/>
        <v>1.713211031086991</v>
      </c>
      <c r="L109">
        <f t="shared" si="52"/>
        <v>14.279765395991062</v>
      </c>
      <c r="M109">
        <f t="shared" si="53"/>
        <v>391.2</v>
      </c>
      <c r="N109">
        <f t="shared" si="54"/>
        <v>231.87102220496311</v>
      </c>
      <c r="O109">
        <f t="shared" si="55"/>
        <v>23.331076572649213</v>
      </c>
      <c r="P109">
        <f t="shared" si="56"/>
        <v>39.362905586159997</v>
      </c>
      <c r="Q109">
        <f t="shared" si="57"/>
        <v>0.15243215889510039</v>
      </c>
      <c r="R109">
        <f t="shared" si="58"/>
        <v>2.9307538112115057</v>
      </c>
      <c r="S109">
        <f t="shared" si="59"/>
        <v>0.14816070765575179</v>
      </c>
      <c r="T109">
        <f t="shared" si="60"/>
        <v>9.2974245333095978E-2</v>
      </c>
      <c r="U109">
        <f t="shared" si="61"/>
        <v>77.165442596963601</v>
      </c>
      <c r="V109">
        <f t="shared" si="62"/>
        <v>24.205125688282038</v>
      </c>
      <c r="W109">
        <f t="shared" si="63"/>
        <v>24.205125688282038</v>
      </c>
      <c r="X109">
        <f t="shared" si="64"/>
        <v>3.0320776214116547</v>
      </c>
      <c r="Y109">
        <f t="shared" si="65"/>
        <v>62.6026490428101</v>
      </c>
      <c r="Z109">
        <f t="shared" si="66"/>
        <v>1.8970767204749099</v>
      </c>
      <c r="AA109">
        <f t="shared" si="67"/>
        <v>3.0303457592946521</v>
      </c>
      <c r="AB109">
        <f t="shared" si="68"/>
        <v>1.1350009009367448</v>
      </c>
      <c r="AC109">
        <f t="shared" si="69"/>
        <v>-75.552606470936311</v>
      </c>
      <c r="AD109">
        <f t="shared" si="70"/>
        <v>-1.5050854154411255</v>
      </c>
      <c r="AE109">
        <f t="shared" si="71"/>
        <v>-0.10775589112136981</v>
      </c>
      <c r="AF109">
        <f t="shared" si="72"/>
        <v>-5.1805352072609168E-6</v>
      </c>
      <c r="AG109">
        <f t="shared" si="73"/>
        <v>14.249035798226295</v>
      </c>
      <c r="AH109">
        <f t="shared" si="74"/>
        <v>1.7117815314596805</v>
      </c>
      <c r="AI109">
        <f t="shared" si="75"/>
        <v>14.279765395991062</v>
      </c>
      <c r="AJ109">
        <v>416.11684801385798</v>
      </c>
      <c r="AK109">
        <v>398.68692121212098</v>
      </c>
      <c r="AL109">
        <v>-3.2541078253074001E-4</v>
      </c>
      <c r="AM109">
        <v>67.047239448972903</v>
      </c>
      <c r="AN109">
        <f t="shared" si="76"/>
        <v>1.713211031086991</v>
      </c>
      <c r="AO109">
        <v>16.8372506995238</v>
      </c>
      <c r="AP109">
        <v>18.854559999999999</v>
      </c>
      <c r="AQ109">
        <v>1.13231418028295E-5</v>
      </c>
      <c r="AR109">
        <v>78.430000000000007</v>
      </c>
      <c r="AS109">
        <v>16</v>
      </c>
      <c r="AT109">
        <v>3</v>
      </c>
      <c r="AU109">
        <f t="shared" si="77"/>
        <v>1</v>
      </c>
      <c r="AV109">
        <f t="shared" si="78"/>
        <v>0</v>
      </c>
      <c r="AW109">
        <f t="shared" si="79"/>
        <v>53422.493406796704</v>
      </c>
      <c r="AX109" t="s">
        <v>430</v>
      </c>
      <c r="AY109">
        <v>8242.0300000000007</v>
      </c>
      <c r="AZ109">
        <v>624.05461538461498</v>
      </c>
      <c r="BA109">
        <v>3234.34</v>
      </c>
      <c r="BB109">
        <f t="shared" si="80"/>
        <v>0.80705348992851245</v>
      </c>
      <c r="BC109">
        <v>-2.02953653224708</v>
      </c>
      <c r="BD109" t="s">
        <v>751</v>
      </c>
      <c r="BE109">
        <v>8250.59</v>
      </c>
      <c r="BF109">
        <v>925.11619230769202</v>
      </c>
      <c r="BG109">
        <v>2563.65</v>
      </c>
      <c r="BH109">
        <f t="shared" si="81"/>
        <v>0.6391409933853327</v>
      </c>
      <c r="BI109">
        <v>0.5</v>
      </c>
      <c r="BJ109">
        <f t="shared" si="82"/>
        <v>336.50375129848175</v>
      </c>
      <c r="BK109">
        <f t="shared" si="83"/>
        <v>14.279765395991062</v>
      </c>
      <c r="BL109">
        <f t="shared" si="84"/>
        <v>107.53667094140128</v>
      </c>
      <c r="BM109">
        <f t="shared" si="85"/>
        <v>4.846692455969577E-2</v>
      </c>
      <c r="BN109">
        <f t="shared" si="86"/>
        <v>0.26161527509605448</v>
      </c>
      <c r="BO109">
        <f t="shared" si="87"/>
        <v>594.06742581980996</v>
      </c>
      <c r="BP109" t="s">
        <v>388</v>
      </c>
      <c r="BQ109">
        <v>0</v>
      </c>
      <c r="BR109">
        <f t="shared" si="88"/>
        <v>594.06742581980996</v>
      </c>
      <c r="BS109">
        <f t="shared" si="89"/>
        <v>0.76827280408019427</v>
      </c>
      <c r="BT109">
        <f t="shared" si="90"/>
        <v>0.83191932604009955</v>
      </c>
      <c r="BU109">
        <f t="shared" si="91"/>
        <v>0.25402301510791953</v>
      </c>
      <c r="BV109">
        <f t="shared" si="92"/>
        <v>0.84478124700076218</v>
      </c>
      <c r="BW109">
        <f t="shared" si="93"/>
        <v>0.25694125399197432</v>
      </c>
      <c r="BX109">
        <f t="shared" si="94"/>
        <v>0.53422064884366183</v>
      </c>
      <c r="BY109">
        <f t="shared" si="95"/>
        <v>0.46577935115633817</v>
      </c>
      <c r="DH109">
        <f t="shared" si="96"/>
        <v>399.89400000000001</v>
      </c>
      <c r="DI109">
        <f t="shared" si="97"/>
        <v>336.50375129848175</v>
      </c>
      <c r="DJ109">
        <f t="shared" si="98"/>
        <v>0.84148237107453916</v>
      </c>
      <c r="DK109">
        <f t="shared" si="99"/>
        <v>0.19296474214907849</v>
      </c>
      <c r="DL109" t="s">
        <v>389</v>
      </c>
      <c r="DM109">
        <v>2</v>
      </c>
      <c r="DN109" t="b">
        <v>1</v>
      </c>
      <c r="DO109">
        <v>1598393725</v>
      </c>
      <c r="DP109">
        <v>391.2</v>
      </c>
      <c r="DQ109">
        <v>409.10500000000002</v>
      </c>
      <c r="DR109">
        <v>18.8537</v>
      </c>
      <c r="DS109">
        <v>16.838000000000001</v>
      </c>
      <c r="DT109">
        <v>391.37799999999999</v>
      </c>
      <c r="DU109">
        <v>18.8567</v>
      </c>
      <c r="DV109">
        <v>499.928</v>
      </c>
      <c r="DW109">
        <v>100.521</v>
      </c>
      <c r="DX109">
        <v>9.9924299999999994E-2</v>
      </c>
      <c r="DY109">
        <v>24.195599999999999</v>
      </c>
      <c r="DZ109">
        <v>23.3428</v>
      </c>
      <c r="EA109">
        <v>999.9</v>
      </c>
      <c r="EB109">
        <v>0</v>
      </c>
      <c r="EC109">
        <v>0</v>
      </c>
      <c r="ED109">
        <v>9955</v>
      </c>
      <c r="EE109">
        <v>0</v>
      </c>
      <c r="EF109">
        <v>18.266999999999999</v>
      </c>
      <c r="EG109">
        <v>-17.9191</v>
      </c>
      <c r="EH109">
        <v>398.70299999999997</v>
      </c>
      <c r="EI109">
        <v>416.11099999999999</v>
      </c>
      <c r="EJ109">
        <v>2.0169999999999999</v>
      </c>
      <c r="EK109">
        <v>409.10500000000002</v>
      </c>
      <c r="EL109">
        <v>16.838000000000001</v>
      </c>
      <c r="EM109">
        <v>1.8953100000000001</v>
      </c>
      <c r="EN109">
        <v>1.6925600000000001</v>
      </c>
      <c r="EO109">
        <v>16.5959</v>
      </c>
      <c r="EP109">
        <v>14.8284</v>
      </c>
      <c r="EQ109">
        <v>399.89400000000001</v>
      </c>
      <c r="ER109">
        <v>0.94996599999999998</v>
      </c>
      <c r="ES109">
        <v>5.0034000000000002E-2</v>
      </c>
      <c r="ET109">
        <v>0</v>
      </c>
      <c r="EU109">
        <v>925.35900000000004</v>
      </c>
      <c r="EV109">
        <v>4.9998699999999996</v>
      </c>
      <c r="EW109">
        <v>3740.38</v>
      </c>
      <c r="EX109">
        <v>2942.22</v>
      </c>
      <c r="EY109">
        <v>39.686999999999998</v>
      </c>
      <c r="EZ109">
        <v>42.686999999999998</v>
      </c>
      <c r="FA109">
        <v>41.686999999999998</v>
      </c>
      <c r="FB109">
        <v>43.061999999999998</v>
      </c>
      <c r="FC109">
        <v>42.25</v>
      </c>
      <c r="FD109">
        <v>375.14</v>
      </c>
      <c r="FE109">
        <v>19.760000000000002</v>
      </c>
      <c r="FF109">
        <v>0</v>
      </c>
      <c r="FG109">
        <v>300.09999990463302</v>
      </c>
      <c r="FH109">
        <v>0</v>
      </c>
      <c r="FI109">
        <v>925.11619230769202</v>
      </c>
      <c r="FJ109">
        <v>0.26841026327933298</v>
      </c>
      <c r="FK109">
        <v>1.78153842887868</v>
      </c>
      <c r="FL109">
        <v>3741.415</v>
      </c>
      <c r="FM109">
        <v>15</v>
      </c>
      <c r="FN109">
        <v>1598393748</v>
      </c>
      <c r="FO109" t="s">
        <v>752</v>
      </c>
      <c r="FP109">
        <v>1598393748</v>
      </c>
      <c r="FQ109">
        <v>1598393747</v>
      </c>
      <c r="FR109">
        <v>92</v>
      </c>
      <c r="FS109">
        <v>1.4E-2</v>
      </c>
      <c r="FT109">
        <v>-1E-3</v>
      </c>
      <c r="FU109">
        <v>-0.17799999999999999</v>
      </c>
      <c r="FV109">
        <v>-3.0000000000000001E-3</v>
      </c>
      <c r="FW109">
        <v>409</v>
      </c>
      <c r="FX109">
        <v>17</v>
      </c>
      <c r="FY109">
        <v>0.27</v>
      </c>
      <c r="FZ109">
        <v>0.06</v>
      </c>
      <c r="GA109">
        <v>391.22160000000002</v>
      </c>
      <c r="GB109">
        <v>-4.9624060150581399E-2</v>
      </c>
      <c r="GC109">
        <v>2.3320377355438699E-2</v>
      </c>
      <c r="GD109">
        <v>1</v>
      </c>
      <c r="GE109">
        <v>18.849399999999999</v>
      </c>
      <c r="GF109">
        <v>2.5867669172947499E-2</v>
      </c>
      <c r="GG109">
        <v>2.56748904574118E-3</v>
      </c>
      <c r="GH109">
        <v>1</v>
      </c>
      <c r="GI109">
        <v>2</v>
      </c>
      <c r="GJ109">
        <v>2</v>
      </c>
      <c r="GK109" t="s">
        <v>391</v>
      </c>
      <c r="GL109">
        <v>2.9300999999999999</v>
      </c>
      <c r="GM109">
        <v>2.6713100000000001</v>
      </c>
      <c r="GN109">
        <v>8.8431499999999996E-2</v>
      </c>
      <c r="GO109">
        <v>9.0075299999999997E-2</v>
      </c>
      <c r="GP109">
        <v>8.6822300000000005E-2</v>
      </c>
      <c r="GQ109">
        <v>7.9240400000000003E-2</v>
      </c>
      <c r="GR109">
        <v>28846.7</v>
      </c>
      <c r="GS109">
        <v>30050.7</v>
      </c>
      <c r="GT109">
        <v>28493.4</v>
      </c>
      <c r="GU109">
        <v>29144.2</v>
      </c>
      <c r="GV109">
        <v>39941.199999999997</v>
      </c>
      <c r="GW109">
        <v>38655.199999999997</v>
      </c>
      <c r="GX109">
        <v>47743.5</v>
      </c>
      <c r="GY109">
        <v>45820.4</v>
      </c>
      <c r="GZ109">
        <v>1.9431</v>
      </c>
      <c r="HA109">
        <v>2.6986300000000001</v>
      </c>
      <c r="HB109">
        <v>8.6236699999999999E-2</v>
      </c>
      <c r="HC109">
        <v>0</v>
      </c>
      <c r="HD109">
        <v>100</v>
      </c>
      <c r="HE109">
        <v>100</v>
      </c>
      <c r="HF109">
        <v>-0.17799999999999999</v>
      </c>
      <c r="HG109">
        <v>-3.0000000000000001E-3</v>
      </c>
      <c r="HH109">
        <v>-0.19219999999995699</v>
      </c>
      <c r="HI109">
        <v>0</v>
      </c>
      <c r="HJ109">
        <v>0</v>
      </c>
      <c r="HK109">
        <v>0</v>
      </c>
      <c r="HL109">
        <v>-1.6899999999964201E-3</v>
      </c>
      <c r="HM109">
        <v>0</v>
      </c>
      <c r="HN109">
        <v>0</v>
      </c>
      <c r="HO109">
        <v>0</v>
      </c>
      <c r="HP109">
        <v>-1</v>
      </c>
      <c r="HQ109">
        <v>-1</v>
      </c>
      <c r="HR109">
        <v>-1</v>
      </c>
      <c r="HS109">
        <v>-1</v>
      </c>
      <c r="HT109">
        <v>4.7</v>
      </c>
      <c r="HU109">
        <v>4.7</v>
      </c>
      <c r="HV109">
        <v>0.152588</v>
      </c>
      <c r="HW109">
        <v>4.99878</v>
      </c>
      <c r="HX109">
        <v>2.6025399999999999</v>
      </c>
      <c r="HY109">
        <v>2.9406699999999999</v>
      </c>
      <c r="HZ109">
        <v>2.6025399999999999</v>
      </c>
      <c r="IA109">
        <v>2.4377399999999998</v>
      </c>
      <c r="IB109">
        <v>32.178400000000003</v>
      </c>
      <c r="IC109">
        <v>24.148800000000001</v>
      </c>
      <c r="ID109">
        <v>2</v>
      </c>
      <c r="IE109">
        <v>476.22800000000001</v>
      </c>
      <c r="IF109">
        <v>1284.4100000000001</v>
      </c>
      <c r="IG109">
        <v>22</v>
      </c>
      <c r="IH109">
        <v>26.8429</v>
      </c>
      <c r="II109">
        <v>30.0002</v>
      </c>
      <c r="IJ109">
        <v>27.087299999999999</v>
      </c>
      <c r="IK109">
        <v>27.1096</v>
      </c>
      <c r="IL109">
        <v>-1</v>
      </c>
      <c r="IM109">
        <v>3.8978199999999998</v>
      </c>
      <c r="IN109">
        <v>51.2607</v>
      </c>
      <c r="IO109">
        <v>22</v>
      </c>
      <c r="IP109">
        <v>400</v>
      </c>
      <c r="IQ109">
        <v>16.275500000000001</v>
      </c>
      <c r="IR109">
        <v>101.32299999999999</v>
      </c>
      <c r="IS109">
        <v>101.17400000000001</v>
      </c>
    </row>
    <row r="110" spans="1:253" x14ac:dyDescent="0.35">
      <c r="A110">
        <v>92</v>
      </c>
      <c r="B110">
        <v>1598394025</v>
      </c>
      <c r="C110">
        <v>29701.9000000954</v>
      </c>
      <c r="D110" t="s">
        <v>753</v>
      </c>
      <c r="E110" t="s">
        <v>754</v>
      </c>
      <c r="F110" t="s">
        <v>386</v>
      </c>
      <c r="I110">
        <v>1598394025</v>
      </c>
      <c r="J110">
        <f t="shared" si="50"/>
        <v>1.7032220390308681E-3</v>
      </c>
      <c r="K110">
        <f t="shared" si="51"/>
        <v>1.7032220390308681</v>
      </c>
      <c r="L110">
        <f t="shared" si="52"/>
        <v>14.236252315078737</v>
      </c>
      <c r="M110">
        <f t="shared" si="53"/>
        <v>391.05900000000003</v>
      </c>
      <c r="N110">
        <f t="shared" si="54"/>
        <v>232.74648315866264</v>
      </c>
      <c r="O110">
        <f t="shared" si="55"/>
        <v>23.419619978993286</v>
      </c>
      <c r="P110">
        <f t="shared" si="56"/>
        <v>39.349480366248301</v>
      </c>
      <c r="Q110">
        <f t="shared" si="57"/>
        <v>0.15293048632861786</v>
      </c>
      <c r="R110">
        <f t="shared" si="58"/>
        <v>2.9435355385533715</v>
      </c>
      <c r="S110">
        <f t="shared" si="59"/>
        <v>0.14864959015727924</v>
      </c>
      <c r="T110">
        <f t="shared" si="60"/>
        <v>9.3280633984051647E-2</v>
      </c>
      <c r="U110">
        <f t="shared" si="61"/>
        <v>77.221700385137197</v>
      </c>
      <c r="V110">
        <f t="shared" si="62"/>
        <v>24.221009099091152</v>
      </c>
      <c r="W110">
        <f t="shared" si="63"/>
        <v>24.221009099091152</v>
      </c>
      <c r="X110">
        <f t="shared" si="64"/>
        <v>3.0349673032527988</v>
      </c>
      <c r="Y110">
        <f t="shared" si="65"/>
        <v>62.992037524413988</v>
      </c>
      <c r="Z110">
        <f t="shared" si="66"/>
        <v>1.9103655063439799</v>
      </c>
      <c r="AA110">
        <f t="shared" si="67"/>
        <v>3.0327095001548008</v>
      </c>
      <c r="AB110">
        <f t="shared" si="68"/>
        <v>1.1246017969088189</v>
      </c>
      <c r="AC110">
        <f t="shared" si="69"/>
        <v>-75.112091921261282</v>
      </c>
      <c r="AD110">
        <f t="shared" si="70"/>
        <v>-1.9692233625891185</v>
      </c>
      <c r="AE110">
        <f t="shared" si="71"/>
        <v>-0.14039389360203577</v>
      </c>
      <c r="AF110">
        <f t="shared" si="72"/>
        <v>-8.7923152414237649E-6</v>
      </c>
      <c r="AG110">
        <f t="shared" si="73"/>
        <v>14.286879889769494</v>
      </c>
      <c r="AH110">
        <f t="shared" si="74"/>
        <v>1.7033755824497057</v>
      </c>
      <c r="AI110">
        <f t="shared" si="75"/>
        <v>14.236252315078737</v>
      </c>
      <c r="AJ110">
        <v>416.07653150476199</v>
      </c>
      <c r="AK110">
        <v>398.70369696969698</v>
      </c>
      <c r="AL110">
        <v>-1.3042957043008601E-3</v>
      </c>
      <c r="AM110">
        <v>67.05</v>
      </c>
      <c r="AN110">
        <f t="shared" si="76"/>
        <v>1.7032220390308681</v>
      </c>
      <c r="AO110">
        <v>16.9778802238095</v>
      </c>
      <c r="AP110">
        <v>18.983089696969699</v>
      </c>
      <c r="AQ110">
        <v>2.2702790343142899E-6</v>
      </c>
      <c r="AR110">
        <v>78.430000000000007</v>
      </c>
      <c r="AS110">
        <v>16</v>
      </c>
      <c r="AT110">
        <v>3</v>
      </c>
      <c r="AU110">
        <f t="shared" si="77"/>
        <v>1</v>
      </c>
      <c r="AV110">
        <f t="shared" si="78"/>
        <v>0</v>
      </c>
      <c r="AW110">
        <f t="shared" si="79"/>
        <v>53794.399973800675</v>
      </c>
      <c r="AX110" t="s">
        <v>430</v>
      </c>
      <c r="AY110">
        <v>8242.0300000000007</v>
      </c>
      <c r="AZ110">
        <v>624.05461538461498</v>
      </c>
      <c r="BA110">
        <v>3234.34</v>
      </c>
      <c r="BB110">
        <f t="shared" si="80"/>
        <v>0.80705348992851245</v>
      </c>
      <c r="BC110">
        <v>-2.02953653224708</v>
      </c>
      <c r="BD110" t="s">
        <v>755</v>
      </c>
      <c r="BE110">
        <v>8250.44</v>
      </c>
      <c r="BF110">
        <v>926.02552000000003</v>
      </c>
      <c r="BG110">
        <v>2563.0700000000002</v>
      </c>
      <c r="BH110">
        <f t="shared" si="81"/>
        <v>0.63870455352370403</v>
      </c>
      <c r="BI110">
        <v>0.5</v>
      </c>
      <c r="BJ110">
        <f t="shared" si="82"/>
        <v>336.75240019256859</v>
      </c>
      <c r="BK110">
        <f t="shared" si="83"/>
        <v>14.236252315078737</v>
      </c>
      <c r="BL110">
        <f t="shared" si="84"/>
        <v>107.54264570651512</v>
      </c>
      <c r="BM110">
        <f t="shared" si="85"/>
        <v>4.8301924019025201E-2</v>
      </c>
      <c r="BN110">
        <f t="shared" si="86"/>
        <v>0.26190076743904767</v>
      </c>
      <c r="BO110">
        <f t="shared" si="87"/>
        <v>594.03627585938045</v>
      </c>
      <c r="BP110" t="s">
        <v>388</v>
      </c>
      <c r="BQ110">
        <v>0</v>
      </c>
      <c r="BR110">
        <f t="shared" si="88"/>
        <v>594.03627585938045</v>
      </c>
      <c r="BS110">
        <f t="shared" si="89"/>
        <v>0.76823251965050487</v>
      </c>
      <c r="BT110">
        <f t="shared" si="90"/>
        <v>0.83139484099719241</v>
      </c>
      <c r="BU110">
        <f t="shared" si="91"/>
        <v>0.25423968987450057</v>
      </c>
      <c r="BV110">
        <f t="shared" si="92"/>
        <v>0.84426585420038691</v>
      </c>
      <c r="BW110">
        <f t="shared" si="93"/>
        <v>0.25716345191846096</v>
      </c>
      <c r="BX110">
        <f t="shared" si="94"/>
        <v>0.53333162472096218</v>
      </c>
      <c r="BY110">
        <f t="shared" si="95"/>
        <v>0.46666837527903782</v>
      </c>
      <c r="DH110">
        <f t="shared" si="96"/>
        <v>400.19</v>
      </c>
      <c r="DI110">
        <f t="shared" si="97"/>
        <v>336.75240019256859</v>
      </c>
      <c r="DJ110">
        <f t="shared" si="98"/>
        <v>0.8414812968654104</v>
      </c>
      <c r="DK110">
        <f t="shared" si="99"/>
        <v>0.19296259373082084</v>
      </c>
      <c r="DL110" t="s">
        <v>389</v>
      </c>
      <c r="DM110">
        <v>2</v>
      </c>
      <c r="DN110" t="b">
        <v>1</v>
      </c>
      <c r="DO110">
        <v>1598394025</v>
      </c>
      <c r="DP110">
        <v>391.05900000000003</v>
      </c>
      <c r="DQ110">
        <v>409.00400000000002</v>
      </c>
      <c r="DR110">
        <v>18.985399999999998</v>
      </c>
      <c r="DS110">
        <v>16.98</v>
      </c>
      <c r="DT110">
        <v>391.30700000000002</v>
      </c>
      <c r="DU110">
        <v>18.987400000000001</v>
      </c>
      <c r="DV110">
        <v>499.96100000000001</v>
      </c>
      <c r="DW110">
        <v>100.523</v>
      </c>
      <c r="DX110">
        <v>9.9873699999999996E-2</v>
      </c>
      <c r="DY110">
        <v>24.208600000000001</v>
      </c>
      <c r="DZ110">
        <v>23.358799999999999</v>
      </c>
      <c r="EA110">
        <v>999.9</v>
      </c>
      <c r="EB110">
        <v>0</v>
      </c>
      <c r="EC110">
        <v>0</v>
      </c>
      <c r="ED110">
        <v>10027.5</v>
      </c>
      <c r="EE110">
        <v>0</v>
      </c>
      <c r="EF110">
        <v>18.316500000000001</v>
      </c>
      <c r="EG110">
        <v>-17.875299999999999</v>
      </c>
      <c r="EH110">
        <v>398.69799999999998</v>
      </c>
      <c r="EI110">
        <v>416.06900000000002</v>
      </c>
      <c r="EJ110">
        <v>2.00481</v>
      </c>
      <c r="EK110">
        <v>409.00400000000002</v>
      </c>
      <c r="EL110">
        <v>16.98</v>
      </c>
      <c r="EM110">
        <v>1.90842</v>
      </c>
      <c r="EN110">
        <v>1.70689</v>
      </c>
      <c r="EO110">
        <v>16.7043</v>
      </c>
      <c r="EP110">
        <v>14.959199999999999</v>
      </c>
      <c r="EQ110">
        <v>400.19</v>
      </c>
      <c r="ER110">
        <v>0.95000300000000004</v>
      </c>
      <c r="ES110">
        <v>4.9996499999999999E-2</v>
      </c>
      <c r="ET110">
        <v>0</v>
      </c>
      <c r="EU110">
        <v>926.21900000000005</v>
      </c>
      <c r="EV110">
        <v>4.9998699999999996</v>
      </c>
      <c r="EW110">
        <v>3743.27</v>
      </c>
      <c r="EX110">
        <v>2944.47</v>
      </c>
      <c r="EY110">
        <v>39.75</v>
      </c>
      <c r="EZ110">
        <v>42.75</v>
      </c>
      <c r="FA110">
        <v>41.686999999999998</v>
      </c>
      <c r="FB110">
        <v>43.061999999999998</v>
      </c>
      <c r="FC110">
        <v>42.25</v>
      </c>
      <c r="FD110">
        <v>375.43</v>
      </c>
      <c r="FE110">
        <v>19.760000000000002</v>
      </c>
      <c r="FF110">
        <v>0</v>
      </c>
      <c r="FG110">
        <v>298.90000009536698</v>
      </c>
      <c r="FH110">
        <v>0</v>
      </c>
      <c r="FI110">
        <v>926.02552000000003</v>
      </c>
      <c r="FJ110">
        <v>-0.24607692341787099</v>
      </c>
      <c r="FK110">
        <v>-3.1646153861173398</v>
      </c>
      <c r="FL110">
        <v>3741.5236</v>
      </c>
      <c r="FM110">
        <v>15</v>
      </c>
      <c r="FN110">
        <v>1598394054</v>
      </c>
      <c r="FO110" t="s">
        <v>756</v>
      </c>
      <c r="FP110">
        <v>1598394054</v>
      </c>
      <c r="FQ110">
        <v>1598394045</v>
      </c>
      <c r="FR110">
        <v>93</v>
      </c>
      <c r="FS110">
        <v>-6.9000000000000006E-2</v>
      </c>
      <c r="FT110">
        <v>0</v>
      </c>
      <c r="FU110">
        <v>-0.248</v>
      </c>
      <c r="FV110">
        <v>-2E-3</v>
      </c>
      <c r="FW110">
        <v>409</v>
      </c>
      <c r="FX110">
        <v>17</v>
      </c>
      <c r="FY110">
        <v>0.1</v>
      </c>
      <c r="FZ110">
        <v>0.03</v>
      </c>
      <c r="GA110">
        <v>391.175761904762</v>
      </c>
      <c r="GB110">
        <v>6.6077922078770404E-2</v>
      </c>
      <c r="GC110">
        <v>2.9569779878892501E-2</v>
      </c>
      <c r="GD110">
        <v>1</v>
      </c>
      <c r="GE110">
        <v>18.9779571428571</v>
      </c>
      <c r="GF110">
        <v>3.31246753246736E-2</v>
      </c>
      <c r="GG110">
        <v>3.6785829865747998E-3</v>
      </c>
      <c r="GH110">
        <v>1</v>
      </c>
      <c r="GI110">
        <v>2</v>
      </c>
      <c r="GJ110">
        <v>2</v>
      </c>
      <c r="GK110" t="s">
        <v>391</v>
      </c>
      <c r="GL110">
        <v>2.93011</v>
      </c>
      <c r="GM110">
        <v>2.6718899999999999</v>
      </c>
      <c r="GN110">
        <v>8.8414199999999998E-2</v>
      </c>
      <c r="GO110">
        <v>9.0054099999999998E-2</v>
      </c>
      <c r="GP110">
        <v>8.7254100000000001E-2</v>
      </c>
      <c r="GQ110">
        <v>7.9728199999999999E-2</v>
      </c>
      <c r="GR110">
        <v>28844.3</v>
      </c>
      <c r="GS110">
        <v>30047.200000000001</v>
      </c>
      <c r="GT110">
        <v>28490.5</v>
      </c>
      <c r="GU110">
        <v>29140.3</v>
      </c>
      <c r="GV110">
        <v>39918.5</v>
      </c>
      <c r="GW110">
        <v>38630.1</v>
      </c>
      <c r="GX110">
        <v>47739.1</v>
      </c>
      <c r="GY110">
        <v>45815.1</v>
      </c>
      <c r="GZ110">
        <v>1.94255</v>
      </c>
      <c r="HA110">
        <v>2.6963499999999998</v>
      </c>
      <c r="HB110">
        <v>8.7857199999999996E-2</v>
      </c>
      <c r="HC110">
        <v>0</v>
      </c>
      <c r="HD110">
        <v>100</v>
      </c>
      <c r="HE110">
        <v>100</v>
      </c>
      <c r="HF110">
        <v>-0.248</v>
      </c>
      <c r="HG110">
        <v>-2E-3</v>
      </c>
      <c r="HH110">
        <v>-0.17836363636365599</v>
      </c>
      <c r="HI110">
        <v>0</v>
      </c>
      <c r="HJ110">
        <v>0</v>
      </c>
      <c r="HK110">
        <v>0</v>
      </c>
      <c r="HL110">
        <v>-2.5399999999962098E-3</v>
      </c>
      <c r="HM110">
        <v>0</v>
      </c>
      <c r="HN110">
        <v>0</v>
      </c>
      <c r="HO110">
        <v>0</v>
      </c>
      <c r="HP110">
        <v>-1</v>
      </c>
      <c r="HQ110">
        <v>-1</v>
      </c>
      <c r="HR110">
        <v>-1</v>
      </c>
      <c r="HS110">
        <v>-1</v>
      </c>
      <c r="HT110">
        <v>4.5999999999999996</v>
      </c>
      <c r="HU110">
        <v>4.5999999999999996</v>
      </c>
      <c r="HV110">
        <v>0.152588</v>
      </c>
      <c r="HW110">
        <v>4.99878</v>
      </c>
      <c r="HX110">
        <v>2.6025399999999999</v>
      </c>
      <c r="HY110">
        <v>2.9406699999999999</v>
      </c>
      <c r="HZ110">
        <v>2.6025399999999999</v>
      </c>
      <c r="IA110">
        <v>2.4157700000000002</v>
      </c>
      <c r="IB110">
        <v>32.178400000000003</v>
      </c>
      <c r="IC110">
        <v>24.14</v>
      </c>
      <c r="ID110">
        <v>2</v>
      </c>
      <c r="IE110">
        <v>476.19200000000001</v>
      </c>
      <c r="IF110">
        <v>1282.02</v>
      </c>
      <c r="IG110">
        <v>22.000299999999999</v>
      </c>
      <c r="IH110">
        <v>26.887599999999999</v>
      </c>
      <c r="II110">
        <v>30.000299999999999</v>
      </c>
      <c r="IJ110">
        <v>27.124300000000002</v>
      </c>
      <c r="IK110">
        <v>27.143799999999999</v>
      </c>
      <c r="IL110">
        <v>-1</v>
      </c>
      <c r="IM110">
        <v>3.8978199999999998</v>
      </c>
      <c r="IN110">
        <v>51.2607</v>
      </c>
      <c r="IO110">
        <v>22</v>
      </c>
      <c r="IP110">
        <v>400</v>
      </c>
      <c r="IQ110">
        <v>16.275500000000001</v>
      </c>
      <c r="IR110">
        <v>101.313</v>
      </c>
      <c r="IS110">
        <v>101.161</v>
      </c>
    </row>
    <row r="111" spans="1:253" x14ac:dyDescent="0.35">
      <c r="A111">
        <v>93</v>
      </c>
      <c r="B111">
        <v>1598394325</v>
      </c>
      <c r="C111">
        <v>30001.9000000954</v>
      </c>
      <c r="D111" t="s">
        <v>757</v>
      </c>
      <c r="E111" t="s">
        <v>758</v>
      </c>
      <c r="F111" t="s">
        <v>386</v>
      </c>
      <c r="I111">
        <v>1598394325</v>
      </c>
      <c r="J111">
        <f t="shared" si="50"/>
        <v>1.6934474327740135E-3</v>
      </c>
      <c r="K111">
        <f t="shared" si="51"/>
        <v>1.6934474327740134</v>
      </c>
      <c r="L111">
        <f t="shared" si="52"/>
        <v>14.286546313603852</v>
      </c>
      <c r="M111">
        <f t="shared" si="53"/>
        <v>391.351</v>
      </c>
      <c r="N111">
        <f t="shared" si="54"/>
        <v>232.95989425942895</v>
      </c>
      <c r="O111">
        <f t="shared" si="55"/>
        <v>23.440676390029434</v>
      </c>
      <c r="P111">
        <f t="shared" si="56"/>
        <v>39.378160670431001</v>
      </c>
      <c r="Q111">
        <f t="shared" si="57"/>
        <v>0.15336676276531647</v>
      </c>
      <c r="R111">
        <f t="shared" si="58"/>
        <v>2.937024343961196</v>
      </c>
      <c r="S111">
        <f t="shared" si="59"/>
        <v>0.14905252225287954</v>
      </c>
      <c r="T111">
        <f t="shared" si="60"/>
        <v>9.353533511179514E-2</v>
      </c>
      <c r="U111">
        <f t="shared" si="61"/>
        <v>77.176100385368315</v>
      </c>
      <c r="V111">
        <f t="shared" si="62"/>
        <v>24.269506355116736</v>
      </c>
      <c r="W111">
        <f t="shared" si="63"/>
        <v>24.269506355116736</v>
      </c>
      <c r="X111">
        <f t="shared" si="64"/>
        <v>3.0438053524910376</v>
      </c>
      <c r="Y111">
        <f t="shared" si="65"/>
        <v>63.425776036735535</v>
      </c>
      <c r="Z111">
        <f t="shared" si="66"/>
        <v>1.9288558122295001</v>
      </c>
      <c r="AA111">
        <f t="shared" si="67"/>
        <v>3.0411229199818184</v>
      </c>
      <c r="AB111">
        <f t="shared" si="68"/>
        <v>1.1149495402615375</v>
      </c>
      <c r="AC111">
        <f t="shared" si="69"/>
        <v>-74.681031785334</v>
      </c>
      <c r="AD111">
        <f t="shared" si="70"/>
        <v>-2.3286168641718055</v>
      </c>
      <c r="AE111">
        <f t="shared" si="71"/>
        <v>-0.16646408879552119</v>
      </c>
      <c r="AF111">
        <f t="shared" si="72"/>
        <v>-1.2352933011605671E-5</v>
      </c>
      <c r="AG111">
        <f t="shared" si="73"/>
        <v>14.239529133918632</v>
      </c>
      <c r="AH111">
        <f t="shared" si="74"/>
        <v>1.6960448959665635</v>
      </c>
      <c r="AI111">
        <f t="shared" si="75"/>
        <v>14.286546313603852</v>
      </c>
      <c r="AJ111">
        <v>416.41585490307602</v>
      </c>
      <c r="AK111">
        <v>398.98035757575798</v>
      </c>
      <c r="AL111">
        <v>-7.5033819622499201E-4</v>
      </c>
      <c r="AM111">
        <v>67.049796603988298</v>
      </c>
      <c r="AN111">
        <f t="shared" si="76"/>
        <v>1.6934474327740134</v>
      </c>
      <c r="AO111">
        <v>17.174565842381</v>
      </c>
      <c r="AP111">
        <v>19.167354545454501</v>
      </c>
      <c r="AQ111">
        <v>-6.4115705495297E-6</v>
      </c>
      <c r="AR111">
        <v>78.430000000000007</v>
      </c>
      <c r="AS111">
        <v>17</v>
      </c>
      <c r="AT111">
        <v>3</v>
      </c>
      <c r="AU111">
        <f t="shared" si="77"/>
        <v>1</v>
      </c>
      <c r="AV111">
        <f t="shared" si="78"/>
        <v>0</v>
      </c>
      <c r="AW111">
        <f t="shared" si="79"/>
        <v>53595.267956623742</v>
      </c>
      <c r="AX111" t="s">
        <v>430</v>
      </c>
      <c r="AY111">
        <v>8242.0300000000007</v>
      </c>
      <c r="AZ111">
        <v>624.05461538461498</v>
      </c>
      <c r="BA111">
        <v>3234.34</v>
      </c>
      <c r="BB111">
        <f t="shared" si="80"/>
        <v>0.80705348992851245</v>
      </c>
      <c r="BC111">
        <v>-2.02953653224708</v>
      </c>
      <c r="BD111" t="s">
        <v>759</v>
      </c>
      <c r="BE111">
        <v>8250.08</v>
      </c>
      <c r="BF111">
        <v>926.39819230769206</v>
      </c>
      <c r="BG111">
        <v>2561.88</v>
      </c>
      <c r="BH111">
        <f t="shared" si="81"/>
        <v>0.63839126254637524</v>
      </c>
      <c r="BI111">
        <v>0.5</v>
      </c>
      <c r="BJ111">
        <f t="shared" si="82"/>
        <v>336.55080019268411</v>
      </c>
      <c r="BK111">
        <f t="shared" si="83"/>
        <v>14.286546313603852</v>
      </c>
      <c r="BL111">
        <f t="shared" si="84"/>
        <v>107.42554512300023</v>
      </c>
      <c r="BM111">
        <f t="shared" si="85"/>
        <v>4.8480297287986092E-2</v>
      </c>
      <c r="BN111">
        <f t="shared" si="86"/>
        <v>0.26248692366543319</v>
      </c>
      <c r="BO111">
        <f t="shared" si="87"/>
        <v>593.9723308151523</v>
      </c>
      <c r="BP111" t="s">
        <v>388</v>
      </c>
      <c r="BQ111">
        <v>0</v>
      </c>
      <c r="BR111">
        <f t="shared" si="88"/>
        <v>593.9723308151523</v>
      </c>
      <c r="BS111">
        <f t="shared" si="89"/>
        <v>0.7681498232488827</v>
      </c>
      <c r="BT111">
        <f t="shared" si="90"/>
        <v>0.83107649474721634</v>
      </c>
      <c r="BU111">
        <f t="shared" si="91"/>
        <v>0.25468422744609898</v>
      </c>
      <c r="BV111">
        <f t="shared" si="92"/>
        <v>0.84397790465363021</v>
      </c>
      <c r="BW111">
        <f t="shared" si="93"/>
        <v>0.25761934076763188</v>
      </c>
      <c r="BX111">
        <f t="shared" si="94"/>
        <v>0.53285557632730718</v>
      </c>
      <c r="BY111">
        <f t="shared" si="95"/>
        <v>0.46714442367269282</v>
      </c>
      <c r="DH111">
        <f t="shared" si="96"/>
        <v>399.95</v>
      </c>
      <c r="DI111">
        <f t="shared" si="97"/>
        <v>336.55080019268411</v>
      </c>
      <c r="DJ111">
        <f t="shared" si="98"/>
        <v>0.84148218575492972</v>
      </c>
      <c r="DK111">
        <f t="shared" si="99"/>
        <v>0.19296437150985951</v>
      </c>
      <c r="DL111" t="s">
        <v>389</v>
      </c>
      <c r="DM111">
        <v>2</v>
      </c>
      <c r="DN111" t="b">
        <v>1</v>
      </c>
      <c r="DO111">
        <v>1598394325</v>
      </c>
      <c r="DP111">
        <v>391.351</v>
      </c>
      <c r="DQ111">
        <v>409.23099999999999</v>
      </c>
      <c r="DR111">
        <v>19.169499999999999</v>
      </c>
      <c r="DS111">
        <v>17.1737</v>
      </c>
      <c r="DT111">
        <v>391.56900000000002</v>
      </c>
      <c r="DU111">
        <v>19.171500000000002</v>
      </c>
      <c r="DV111">
        <v>500.11</v>
      </c>
      <c r="DW111">
        <v>100.521</v>
      </c>
      <c r="DX111">
        <v>0.100081</v>
      </c>
      <c r="DY111">
        <v>24.254799999999999</v>
      </c>
      <c r="DZ111">
        <v>23.419699999999999</v>
      </c>
      <c r="EA111">
        <v>999.9</v>
      </c>
      <c r="EB111">
        <v>0</v>
      </c>
      <c r="EC111">
        <v>0</v>
      </c>
      <c r="ED111">
        <v>9990.6200000000008</v>
      </c>
      <c r="EE111">
        <v>0</v>
      </c>
      <c r="EF111">
        <v>16.288399999999999</v>
      </c>
      <c r="EG111">
        <v>-17.91</v>
      </c>
      <c r="EH111">
        <v>398.96899999999999</v>
      </c>
      <c r="EI111">
        <v>416.38200000000001</v>
      </c>
      <c r="EJ111">
        <v>1.99559</v>
      </c>
      <c r="EK111">
        <v>409.23099999999999</v>
      </c>
      <c r="EL111">
        <v>17.1737</v>
      </c>
      <c r="EM111">
        <v>1.92692</v>
      </c>
      <c r="EN111">
        <v>1.7263200000000001</v>
      </c>
      <c r="EO111">
        <v>16.856200000000001</v>
      </c>
      <c r="EP111">
        <v>15.1351</v>
      </c>
      <c r="EQ111">
        <v>399.95</v>
      </c>
      <c r="ER111">
        <v>0.94996599999999998</v>
      </c>
      <c r="ES111">
        <v>5.0034000000000002E-2</v>
      </c>
      <c r="ET111">
        <v>0</v>
      </c>
      <c r="EU111">
        <v>926.28300000000002</v>
      </c>
      <c r="EV111">
        <v>4.9998699999999996</v>
      </c>
      <c r="EW111">
        <v>3729.76</v>
      </c>
      <c r="EX111">
        <v>2942.64</v>
      </c>
      <c r="EY111">
        <v>39.811999999999998</v>
      </c>
      <c r="EZ111">
        <v>42.811999999999998</v>
      </c>
      <c r="FA111">
        <v>41.75</v>
      </c>
      <c r="FB111">
        <v>43.186999999999998</v>
      </c>
      <c r="FC111">
        <v>42.311999999999998</v>
      </c>
      <c r="FD111">
        <v>375.19</v>
      </c>
      <c r="FE111">
        <v>19.760000000000002</v>
      </c>
      <c r="FF111">
        <v>0</v>
      </c>
      <c r="FG111">
        <v>298.90000009536698</v>
      </c>
      <c r="FH111">
        <v>0</v>
      </c>
      <c r="FI111">
        <v>926.39819230769206</v>
      </c>
      <c r="FJ111">
        <v>1.56406837256667</v>
      </c>
      <c r="FK111">
        <v>-1.6902562906824099</v>
      </c>
      <c r="FL111">
        <v>3730.9823076923099</v>
      </c>
      <c r="FM111">
        <v>15</v>
      </c>
      <c r="FN111">
        <v>1598394347</v>
      </c>
      <c r="FO111" t="s">
        <v>760</v>
      </c>
      <c r="FP111">
        <v>1598394347</v>
      </c>
      <c r="FQ111">
        <v>1598394345</v>
      </c>
      <c r="FR111">
        <v>94</v>
      </c>
      <c r="FS111">
        <v>0.03</v>
      </c>
      <c r="FT111">
        <v>0</v>
      </c>
      <c r="FU111">
        <v>-0.218</v>
      </c>
      <c r="FV111">
        <v>-2E-3</v>
      </c>
      <c r="FW111">
        <v>409</v>
      </c>
      <c r="FX111">
        <v>17</v>
      </c>
      <c r="FY111">
        <v>0.06</v>
      </c>
      <c r="FZ111">
        <v>0.04</v>
      </c>
      <c r="GA111">
        <v>391.43271428571398</v>
      </c>
      <c r="GB111">
        <v>-0.41789610389547099</v>
      </c>
      <c r="GC111">
        <v>4.4120120512225497E-2</v>
      </c>
      <c r="GD111">
        <v>1</v>
      </c>
      <c r="GE111">
        <v>19.168009523809499</v>
      </c>
      <c r="GF111">
        <v>6.9662337662325397E-3</v>
      </c>
      <c r="GG111">
        <v>1.0028078493742299E-3</v>
      </c>
      <c r="GH111">
        <v>1</v>
      </c>
      <c r="GI111">
        <v>2</v>
      </c>
      <c r="GJ111">
        <v>2</v>
      </c>
      <c r="GK111" t="s">
        <v>391</v>
      </c>
      <c r="GL111">
        <v>2.9303499999999998</v>
      </c>
      <c r="GM111">
        <v>2.6717900000000001</v>
      </c>
      <c r="GN111">
        <v>8.8442300000000001E-2</v>
      </c>
      <c r="GO111">
        <v>9.0076299999999998E-2</v>
      </c>
      <c r="GP111">
        <v>8.78501E-2</v>
      </c>
      <c r="GQ111">
        <v>8.0381900000000006E-2</v>
      </c>
      <c r="GR111">
        <v>28838.400000000001</v>
      </c>
      <c r="GS111">
        <v>30039.9</v>
      </c>
      <c r="GT111">
        <v>28485.9</v>
      </c>
      <c r="GU111">
        <v>29134.2</v>
      </c>
      <c r="GV111">
        <v>39886.1</v>
      </c>
      <c r="GW111">
        <v>38594.699999999997</v>
      </c>
      <c r="GX111">
        <v>47731.7</v>
      </c>
      <c r="GY111">
        <v>45805.9</v>
      </c>
      <c r="GZ111">
        <v>1.9413800000000001</v>
      </c>
      <c r="HA111">
        <v>2.69557</v>
      </c>
      <c r="HB111">
        <v>8.5398600000000005E-2</v>
      </c>
      <c r="HC111">
        <v>0</v>
      </c>
      <c r="HD111">
        <v>100</v>
      </c>
      <c r="HE111">
        <v>100</v>
      </c>
      <c r="HF111">
        <v>-0.218</v>
      </c>
      <c r="HG111">
        <v>-2E-3</v>
      </c>
      <c r="HH111">
        <v>-0.24772727272721801</v>
      </c>
      <c r="HI111">
        <v>0</v>
      </c>
      <c r="HJ111">
        <v>0</v>
      </c>
      <c r="HK111">
        <v>0</v>
      </c>
      <c r="HL111">
        <v>-2.1699999999960102E-3</v>
      </c>
      <c r="HM111">
        <v>0</v>
      </c>
      <c r="HN111">
        <v>0</v>
      </c>
      <c r="HO111">
        <v>0</v>
      </c>
      <c r="HP111">
        <v>-1</v>
      </c>
      <c r="HQ111">
        <v>-1</v>
      </c>
      <c r="HR111">
        <v>-1</v>
      </c>
      <c r="HS111">
        <v>-1</v>
      </c>
      <c r="HT111">
        <v>4.5</v>
      </c>
      <c r="HU111">
        <v>4.7</v>
      </c>
      <c r="HV111">
        <v>0.152588</v>
      </c>
      <c r="HW111">
        <v>4.99878</v>
      </c>
      <c r="HX111">
        <v>2.6025399999999999</v>
      </c>
      <c r="HY111">
        <v>2.9406699999999999</v>
      </c>
      <c r="HZ111">
        <v>2.6025399999999999</v>
      </c>
      <c r="IA111">
        <v>2.4377399999999998</v>
      </c>
      <c r="IB111">
        <v>32.200499999999998</v>
      </c>
      <c r="IC111">
        <v>24.14</v>
      </c>
      <c r="ID111">
        <v>2</v>
      </c>
      <c r="IE111">
        <v>476.08600000000001</v>
      </c>
      <c r="IF111">
        <v>1282.49</v>
      </c>
      <c r="IG111">
        <v>21.999400000000001</v>
      </c>
      <c r="IH111">
        <v>26.979500000000002</v>
      </c>
      <c r="II111">
        <v>30.0002</v>
      </c>
      <c r="IJ111">
        <v>27.1995</v>
      </c>
      <c r="IK111">
        <v>27.212399999999999</v>
      </c>
      <c r="IL111">
        <v>-1</v>
      </c>
      <c r="IM111">
        <v>3.8978199999999998</v>
      </c>
      <c r="IN111">
        <v>51.2607</v>
      </c>
      <c r="IO111">
        <v>22</v>
      </c>
      <c r="IP111">
        <v>400</v>
      </c>
      <c r="IQ111">
        <v>16.275500000000001</v>
      </c>
      <c r="IR111">
        <v>101.297</v>
      </c>
      <c r="IS111">
        <v>101.14100000000001</v>
      </c>
    </row>
    <row r="112" spans="1:253" x14ac:dyDescent="0.35">
      <c r="A112">
        <v>94</v>
      </c>
      <c r="B112">
        <v>1598394625</v>
      </c>
      <c r="C112">
        <v>30301.9000000954</v>
      </c>
      <c r="D112" t="s">
        <v>761</v>
      </c>
      <c r="E112" t="s">
        <v>762</v>
      </c>
      <c r="F112" t="s">
        <v>386</v>
      </c>
      <c r="I112">
        <v>1598394625</v>
      </c>
      <c r="J112">
        <f t="shared" si="50"/>
        <v>1.7163290939988182E-3</v>
      </c>
      <c r="K112">
        <f t="shared" si="51"/>
        <v>1.7163290939988183</v>
      </c>
      <c r="L112">
        <f t="shared" si="52"/>
        <v>14.293282163989723</v>
      </c>
      <c r="M112">
        <f t="shared" si="53"/>
        <v>390.80399999999997</v>
      </c>
      <c r="N112">
        <f t="shared" si="54"/>
        <v>233.38573453890962</v>
      </c>
      <c r="O112">
        <f t="shared" si="55"/>
        <v>23.48362562856715</v>
      </c>
      <c r="P112">
        <f t="shared" si="56"/>
        <v>39.323289610130402</v>
      </c>
      <c r="Q112">
        <f t="shared" si="57"/>
        <v>0.15447274590705301</v>
      </c>
      <c r="R112">
        <f t="shared" si="58"/>
        <v>2.9465853457918039</v>
      </c>
      <c r="S112">
        <f t="shared" si="59"/>
        <v>0.15011078028230415</v>
      </c>
      <c r="T112">
        <f t="shared" si="60"/>
        <v>9.4200883368501548E-2</v>
      </c>
      <c r="U112">
        <f t="shared" si="61"/>
        <v>77.168500385406858</v>
      </c>
      <c r="V112">
        <f t="shared" si="62"/>
        <v>24.272387418437265</v>
      </c>
      <c r="W112">
        <f t="shared" si="63"/>
        <v>24.272387418437265</v>
      </c>
      <c r="X112">
        <f t="shared" si="64"/>
        <v>3.0443310993687001</v>
      </c>
      <c r="Y112">
        <f t="shared" si="65"/>
        <v>63.17461832093678</v>
      </c>
      <c r="Z112">
        <f t="shared" si="66"/>
        <v>1.9222431902566199</v>
      </c>
      <c r="AA112">
        <f t="shared" si="67"/>
        <v>3.0427460289373318</v>
      </c>
      <c r="AB112">
        <f t="shared" si="68"/>
        <v>1.1220879091120801</v>
      </c>
      <c r="AC112">
        <f t="shared" si="69"/>
        <v>-75.690113045347886</v>
      </c>
      <c r="AD112">
        <f t="shared" si="70"/>
        <v>-1.3800512290927374</v>
      </c>
      <c r="AE112">
        <f t="shared" si="71"/>
        <v>-9.8340421804082839E-2</v>
      </c>
      <c r="AF112">
        <f t="shared" si="72"/>
        <v>-4.3108378464662422E-6</v>
      </c>
      <c r="AG112">
        <f t="shared" si="73"/>
        <v>14.264489940140768</v>
      </c>
      <c r="AH112">
        <f t="shared" si="74"/>
        <v>1.7170030668209613</v>
      </c>
      <c r="AI112">
        <f t="shared" si="75"/>
        <v>14.293282163989723</v>
      </c>
      <c r="AJ112">
        <v>415.84913392182398</v>
      </c>
      <c r="AK112">
        <v>398.39981212121199</v>
      </c>
      <c r="AL112">
        <v>-3.79337854019738E-4</v>
      </c>
      <c r="AM112">
        <v>67.049502977659401</v>
      </c>
      <c r="AN112">
        <f t="shared" si="76"/>
        <v>1.7163290939988183</v>
      </c>
      <c r="AO112">
        <v>17.0834816161905</v>
      </c>
      <c r="AP112">
        <v>19.103911515151498</v>
      </c>
      <c r="AQ112">
        <v>-3.7184208826133001E-6</v>
      </c>
      <c r="AR112">
        <v>78.430000000000007</v>
      </c>
      <c r="AS112">
        <v>16</v>
      </c>
      <c r="AT112">
        <v>3</v>
      </c>
      <c r="AU112">
        <f t="shared" si="77"/>
        <v>1</v>
      </c>
      <c r="AV112">
        <f t="shared" si="78"/>
        <v>0</v>
      </c>
      <c r="AW112">
        <f t="shared" si="79"/>
        <v>53873.835955807888</v>
      </c>
      <c r="AX112" t="s">
        <v>430</v>
      </c>
      <c r="AY112">
        <v>8242.0300000000007</v>
      </c>
      <c r="AZ112">
        <v>624.05461538461498</v>
      </c>
      <c r="BA112">
        <v>3234.34</v>
      </c>
      <c r="BB112">
        <f t="shared" si="80"/>
        <v>0.80705348992851245</v>
      </c>
      <c r="BC112">
        <v>-2.02953653224708</v>
      </c>
      <c r="BD112" t="s">
        <v>763</v>
      </c>
      <c r="BE112">
        <v>8249.84</v>
      </c>
      <c r="BF112">
        <v>927.06276923076905</v>
      </c>
      <c r="BG112">
        <v>2559.9899999999998</v>
      </c>
      <c r="BH112">
        <f t="shared" si="81"/>
        <v>0.63786469117818068</v>
      </c>
      <c r="BI112">
        <v>0.5</v>
      </c>
      <c r="BJ112">
        <f t="shared" si="82"/>
        <v>336.51720019270346</v>
      </c>
      <c r="BK112">
        <f t="shared" si="83"/>
        <v>14.293282163989723</v>
      </c>
      <c r="BL112">
        <f t="shared" si="84"/>
        <v>107.3262199885324</v>
      </c>
      <c r="BM112">
        <f t="shared" si="85"/>
        <v>4.8505154229530292E-2</v>
      </c>
      <c r="BN112">
        <f t="shared" si="86"/>
        <v>0.26341899773046007</v>
      </c>
      <c r="BO112">
        <f t="shared" si="87"/>
        <v>593.87067719518188</v>
      </c>
      <c r="BP112" t="s">
        <v>388</v>
      </c>
      <c r="BQ112">
        <v>0</v>
      </c>
      <c r="BR112">
        <f t="shared" si="88"/>
        <v>593.87067719518188</v>
      </c>
      <c r="BS112">
        <f t="shared" si="89"/>
        <v>0.76801836054235295</v>
      </c>
      <c r="BT112">
        <f t="shared" si="90"/>
        <v>0.83053312778582367</v>
      </c>
      <c r="BU112">
        <f t="shared" si="91"/>
        <v>0.25539020437612103</v>
      </c>
      <c r="BV112">
        <f t="shared" si="92"/>
        <v>0.84348229994961677</v>
      </c>
      <c r="BW112">
        <f t="shared" si="93"/>
        <v>0.25834339952807994</v>
      </c>
      <c r="BX112">
        <f t="shared" si="94"/>
        <v>0.53203438580588991</v>
      </c>
      <c r="BY112">
        <f t="shared" si="95"/>
        <v>0.46796561419411009</v>
      </c>
      <c r="DH112">
        <f t="shared" si="96"/>
        <v>399.91</v>
      </c>
      <c r="DI112">
        <f t="shared" si="97"/>
        <v>336.51720019270346</v>
      </c>
      <c r="DJ112">
        <f t="shared" si="98"/>
        <v>0.84148233400691019</v>
      </c>
      <c r="DK112">
        <f t="shared" si="99"/>
        <v>0.19296466801382023</v>
      </c>
      <c r="DL112" t="s">
        <v>389</v>
      </c>
      <c r="DM112">
        <v>2</v>
      </c>
      <c r="DN112" t="b">
        <v>1</v>
      </c>
      <c r="DO112">
        <v>1598394625</v>
      </c>
      <c r="DP112">
        <v>390.80399999999997</v>
      </c>
      <c r="DQ112">
        <v>408.72800000000001</v>
      </c>
      <c r="DR112">
        <v>19.1037</v>
      </c>
      <c r="DS112">
        <v>17.0825</v>
      </c>
      <c r="DT112">
        <v>391.03800000000001</v>
      </c>
      <c r="DU112">
        <v>19.105699999999999</v>
      </c>
      <c r="DV112">
        <v>499.96100000000001</v>
      </c>
      <c r="DW112">
        <v>100.52200000000001</v>
      </c>
      <c r="DX112">
        <v>9.9512600000000007E-2</v>
      </c>
      <c r="DY112">
        <v>24.2637</v>
      </c>
      <c r="DZ112">
        <v>23.417200000000001</v>
      </c>
      <c r="EA112">
        <v>999.9</v>
      </c>
      <c r="EB112">
        <v>0</v>
      </c>
      <c r="EC112">
        <v>0</v>
      </c>
      <c r="ED112">
        <v>10045</v>
      </c>
      <c r="EE112">
        <v>0</v>
      </c>
      <c r="EF112">
        <v>16.380299999999998</v>
      </c>
      <c r="EG112">
        <v>-17.907599999999999</v>
      </c>
      <c r="EH112">
        <v>398.43099999999998</v>
      </c>
      <c r="EI112">
        <v>415.83100000000002</v>
      </c>
      <c r="EJ112">
        <v>2.02074</v>
      </c>
      <c r="EK112">
        <v>408.72800000000001</v>
      </c>
      <c r="EL112">
        <v>17.0825</v>
      </c>
      <c r="EM112">
        <v>1.9202999999999999</v>
      </c>
      <c r="EN112">
        <v>1.7171700000000001</v>
      </c>
      <c r="EO112">
        <v>16.802</v>
      </c>
      <c r="EP112">
        <v>15.0525</v>
      </c>
      <c r="EQ112">
        <v>399.91</v>
      </c>
      <c r="ER112">
        <v>0.94996599999999998</v>
      </c>
      <c r="ES112">
        <v>5.0034000000000002E-2</v>
      </c>
      <c r="ET112">
        <v>0</v>
      </c>
      <c r="EU112">
        <v>927.15499999999997</v>
      </c>
      <c r="EV112">
        <v>4.9998699999999996</v>
      </c>
      <c r="EW112">
        <v>3789.76</v>
      </c>
      <c r="EX112">
        <v>2942.34</v>
      </c>
      <c r="EY112">
        <v>39.875</v>
      </c>
      <c r="EZ112">
        <v>42.875</v>
      </c>
      <c r="FA112">
        <v>41.811999999999998</v>
      </c>
      <c r="FB112">
        <v>43.186999999999998</v>
      </c>
      <c r="FC112">
        <v>42.375</v>
      </c>
      <c r="FD112">
        <v>375.15</v>
      </c>
      <c r="FE112">
        <v>19.760000000000002</v>
      </c>
      <c r="FF112">
        <v>0</v>
      </c>
      <c r="FG112">
        <v>298.90000009536698</v>
      </c>
      <c r="FH112">
        <v>0</v>
      </c>
      <c r="FI112">
        <v>927.06276923076905</v>
      </c>
      <c r="FJ112">
        <v>-5.4017160524363599E-3</v>
      </c>
      <c r="FK112">
        <v>79.608546996758193</v>
      </c>
      <c r="FL112">
        <v>3779.3796153846201</v>
      </c>
      <c r="FM112">
        <v>15</v>
      </c>
      <c r="FN112">
        <v>1598394646</v>
      </c>
      <c r="FO112" t="s">
        <v>764</v>
      </c>
      <c r="FP112">
        <v>1598394645</v>
      </c>
      <c r="FQ112">
        <v>1598394646</v>
      </c>
      <c r="FR112">
        <v>95</v>
      </c>
      <c r="FS112">
        <v>-1.6E-2</v>
      </c>
      <c r="FT112">
        <v>0</v>
      </c>
      <c r="FU112">
        <v>-0.23400000000000001</v>
      </c>
      <c r="FV112">
        <v>-2E-3</v>
      </c>
      <c r="FW112">
        <v>409</v>
      </c>
      <c r="FX112">
        <v>17</v>
      </c>
      <c r="FY112">
        <v>0.08</v>
      </c>
      <c r="FZ112">
        <v>0.05</v>
      </c>
      <c r="GA112">
        <v>390.82954999999998</v>
      </c>
      <c r="GB112">
        <v>-0.19601503759432301</v>
      </c>
      <c r="GC112">
        <v>2.6077720375831299E-2</v>
      </c>
      <c r="GD112">
        <v>1</v>
      </c>
      <c r="GE112">
        <v>19.106095</v>
      </c>
      <c r="GF112">
        <v>-1.3736842105245501E-2</v>
      </c>
      <c r="GG112">
        <v>1.3625252291243901E-3</v>
      </c>
      <c r="GH112">
        <v>1</v>
      </c>
      <c r="GI112">
        <v>2</v>
      </c>
      <c r="GJ112">
        <v>2</v>
      </c>
      <c r="GK112" t="s">
        <v>391</v>
      </c>
      <c r="GL112">
        <v>2.9298899999999999</v>
      </c>
      <c r="GM112">
        <v>2.6717</v>
      </c>
      <c r="GN112">
        <v>8.8336600000000001E-2</v>
      </c>
      <c r="GO112">
        <v>8.9977299999999996E-2</v>
      </c>
      <c r="GP112">
        <v>8.7618799999999997E-2</v>
      </c>
      <c r="GQ112">
        <v>8.0055500000000002E-2</v>
      </c>
      <c r="GR112">
        <v>28837.1</v>
      </c>
      <c r="GS112">
        <v>30037.3</v>
      </c>
      <c r="GT112">
        <v>28481.4</v>
      </c>
      <c r="GU112">
        <v>29128.7</v>
      </c>
      <c r="GV112">
        <v>39890.400000000001</v>
      </c>
      <c r="GW112">
        <v>38601.800000000003</v>
      </c>
      <c r="GX112">
        <v>47724.800000000003</v>
      </c>
      <c r="GY112">
        <v>45798.3</v>
      </c>
      <c r="GZ112">
        <v>1.94058</v>
      </c>
      <c r="HA112">
        <v>2.6960700000000002</v>
      </c>
      <c r="HB112">
        <v>8.8188799999999998E-2</v>
      </c>
      <c r="HC112">
        <v>0</v>
      </c>
      <c r="HD112">
        <v>100</v>
      </c>
      <c r="HE112">
        <v>100</v>
      </c>
      <c r="HF112">
        <v>-0.23400000000000001</v>
      </c>
      <c r="HG112">
        <v>-2E-3</v>
      </c>
      <c r="HH112">
        <v>-0.21800000000007499</v>
      </c>
      <c r="HI112">
        <v>0</v>
      </c>
      <c r="HJ112">
        <v>0</v>
      </c>
      <c r="HK112">
        <v>0</v>
      </c>
      <c r="HL112">
        <v>-2.48000000000204E-3</v>
      </c>
      <c r="HM112">
        <v>0</v>
      </c>
      <c r="HN112">
        <v>0</v>
      </c>
      <c r="HO112">
        <v>0</v>
      </c>
      <c r="HP112">
        <v>-1</v>
      </c>
      <c r="HQ112">
        <v>-1</v>
      </c>
      <c r="HR112">
        <v>-1</v>
      </c>
      <c r="HS112">
        <v>-1</v>
      </c>
      <c r="HT112">
        <v>4.5999999999999996</v>
      </c>
      <c r="HU112">
        <v>4.7</v>
      </c>
      <c r="HV112">
        <v>0.152588</v>
      </c>
      <c r="HW112">
        <v>4.99878</v>
      </c>
      <c r="HX112">
        <v>2.6025399999999999</v>
      </c>
      <c r="HY112">
        <v>2.9406699999999999</v>
      </c>
      <c r="HZ112">
        <v>2.6025399999999999</v>
      </c>
      <c r="IA112">
        <v>2.4072300000000002</v>
      </c>
      <c r="IB112">
        <v>32.200499999999998</v>
      </c>
      <c r="IC112">
        <v>24.148800000000001</v>
      </c>
      <c r="ID112">
        <v>2</v>
      </c>
      <c r="IE112">
        <v>476.09899999999999</v>
      </c>
      <c r="IF112">
        <v>1284.6199999999999</v>
      </c>
      <c r="IG112">
        <v>22</v>
      </c>
      <c r="IH112">
        <v>27.029800000000002</v>
      </c>
      <c r="II112">
        <v>30</v>
      </c>
      <c r="IJ112">
        <v>27.261500000000002</v>
      </c>
      <c r="IK112">
        <v>27.276599999999998</v>
      </c>
      <c r="IL112">
        <v>-1</v>
      </c>
      <c r="IM112">
        <v>3.8978199999999998</v>
      </c>
      <c r="IN112">
        <v>51.2607</v>
      </c>
      <c r="IO112">
        <v>22</v>
      </c>
      <c r="IP112">
        <v>400</v>
      </c>
      <c r="IQ112">
        <v>16.275500000000001</v>
      </c>
      <c r="IR112">
        <v>101.282</v>
      </c>
      <c r="IS112">
        <v>101.123</v>
      </c>
    </row>
    <row r="113" spans="1:253" x14ac:dyDescent="0.35">
      <c r="A113">
        <v>95</v>
      </c>
      <c r="B113">
        <v>1598394925</v>
      </c>
      <c r="C113">
        <v>30601.9000000954</v>
      </c>
      <c r="D113" t="s">
        <v>765</v>
      </c>
      <c r="E113" t="s">
        <v>766</v>
      </c>
      <c r="F113" t="s">
        <v>386</v>
      </c>
      <c r="I113">
        <v>1598394925</v>
      </c>
      <c r="J113">
        <f t="shared" si="50"/>
        <v>1.7303825683932619E-3</v>
      </c>
      <c r="K113">
        <f t="shared" si="51"/>
        <v>1.7303825683932619</v>
      </c>
      <c r="L113">
        <f t="shared" si="52"/>
        <v>14.248851880211426</v>
      </c>
      <c r="M113">
        <f t="shared" si="53"/>
        <v>390.70400000000001</v>
      </c>
      <c r="N113">
        <f t="shared" si="54"/>
        <v>233.89366094786214</v>
      </c>
      <c r="O113">
        <f t="shared" si="55"/>
        <v>23.534245161152789</v>
      </c>
      <c r="P113">
        <f t="shared" si="56"/>
        <v>39.312410965651203</v>
      </c>
      <c r="Q113">
        <f t="shared" si="57"/>
        <v>0.15466001720187017</v>
      </c>
      <c r="R113">
        <f t="shared" si="58"/>
        <v>2.947426024538693</v>
      </c>
      <c r="S113">
        <f t="shared" si="59"/>
        <v>0.15028883924876935</v>
      </c>
      <c r="T113">
        <f t="shared" si="60"/>
        <v>9.4312967001977055E-2</v>
      </c>
      <c r="U113">
        <f t="shared" si="61"/>
        <v>77.220186310482333</v>
      </c>
      <c r="V113">
        <f t="shared" si="62"/>
        <v>24.279147805850119</v>
      </c>
      <c r="W113">
        <f t="shared" si="63"/>
        <v>24.279147805850119</v>
      </c>
      <c r="X113">
        <f t="shared" si="64"/>
        <v>3.0455650710771884</v>
      </c>
      <c r="Y113">
        <f t="shared" si="65"/>
        <v>62.918929916217017</v>
      </c>
      <c r="Z113">
        <f t="shared" si="66"/>
        <v>1.9156227570932398</v>
      </c>
      <c r="AA113">
        <f t="shared" si="67"/>
        <v>3.0445889013752891</v>
      </c>
      <c r="AB113">
        <f t="shared" si="68"/>
        <v>1.1299423139839486</v>
      </c>
      <c r="AC113">
        <f t="shared" si="69"/>
        <v>-76.309871266142849</v>
      </c>
      <c r="AD113">
        <f t="shared" si="70"/>
        <v>-0.84977507632009364</v>
      </c>
      <c r="AE113">
        <f t="shared" si="71"/>
        <v>-6.0541601664318857E-2</v>
      </c>
      <c r="AF113">
        <f t="shared" si="72"/>
        <v>-1.6336449216725057E-6</v>
      </c>
      <c r="AG113">
        <f t="shared" si="73"/>
        <v>14.291438558341582</v>
      </c>
      <c r="AH113">
        <f t="shared" si="74"/>
        <v>1.7292562186678624</v>
      </c>
      <c r="AI113">
        <f t="shared" si="75"/>
        <v>14.248851880211426</v>
      </c>
      <c r="AJ113">
        <v>415.71630357075401</v>
      </c>
      <c r="AK113">
        <v>398.31447272727303</v>
      </c>
      <c r="AL113">
        <v>7.4361113813129203E-4</v>
      </c>
      <c r="AM113">
        <v>67.049770813936206</v>
      </c>
      <c r="AN113">
        <f t="shared" si="76"/>
        <v>1.7303825683932619</v>
      </c>
      <c r="AO113">
        <v>17.001007907619101</v>
      </c>
      <c r="AP113">
        <v>19.0383521212121</v>
      </c>
      <c r="AQ113">
        <v>-2.8497400988637E-6</v>
      </c>
      <c r="AR113">
        <v>78.430000000000007</v>
      </c>
      <c r="AS113">
        <v>16</v>
      </c>
      <c r="AT113">
        <v>3</v>
      </c>
      <c r="AU113">
        <f t="shared" si="77"/>
        <v>1</v>
      </c>
      <c r="AV113">
        <f t="shared" si="78"/>
        <v>0</v>
      </c>
      <c r="AW113">
        <f t="shared" si="79"/>
        <v>53896.621683223173</v>
      </c>
      <c r="AX113" t="s">
        <v>430</v>
      </c>
      <c r="AY113">
        <v>8242.0300000000007</v>
      </c>
      <c r="AZ113">
        <v>624.05461538461498</v>
      </c>
      <c r="BA113">
        <v>3234.34</v>
      </c>
      <c r="BB113">
        <f t="shared" si="80"/>
        <v>0.80705348992851245</v>
      </c>
      <c r="BC113">
        <v>-2.02953653224708</v>
      </c>
      <c r="BD113" t="s">
        <v>767</v>
      </c>
      <c r="BE113">
        <v>8249.64</v>
      </c>
      <c r="BF113">
        <v>928.22173076923104</v>
      </c>
      <c r="BG113">
        <v>2559.36</v>
      </c>
      <c r="BH113">
        <f t="shared" si="81"/>
        <v>0.63732271709754351</v>
      </c>
      <c r="BI113">
        <v>0.5</v>
      </c>
      <c r="BJ113">
        <f t="shared" si="82"/>
        <v>336.74568315524118</v>
      </c>
      <c r="BK113">
        <f t="shared" si="83"/>
        <v>14.248851880211426</v>
      </c>
      <c r="BL113">
        <f t="shared" si="84"/>
        <v>107.30783687968339</v>
      </c>
      <c r="BM113">
        <f t="shared" si="85"/>
        <v>4.834030316271077E-2</v>
      </c>
      <c r="BN113">
        <f t="shared" si="86"/>
        <v>0.26372999499874966</v>
      </c>
      <c r="BO113">
        <f t="shared" si="87"/>
        <v>593.83676703292429</v>
      </c>
      <c r="BP113" t="s">
        <v>388</v>
      </c>
      <c r="BQ113">
        <v>0</v>
      </c>
      <c r="BR113">
        <f t="shared" si="88"/>
        <v>593.83676703292429</v>
      </c>
      <c r="BS113">
        <f t="shared" si="89"/>
        <v>0.76797450650439003</v>
      </c>
      <c r="BT113">
        <f t="shared" si="90"/>
        <v>0.82987483529689321</v>
      </c>
      <c r="BU113">
        <f t="shared" si="91"/>
        <v>0.25562551545961931</v>
      </c>
      <c r="BV113">
        <f t="shared" si="92"/>
        <v>0.84283249671985738</v>
      </c>
      <c r="BW113">
        <f t="shared" si="93"/>
        <v>0.25858475244822915</v>
      </c>
      <c r="BX113">
        <f t="shared" si="94"/>
        <v>0.53091860802083191</v>
      </c>
      <c r="BY113">
        <f t="shared" si="95"/>
        <v>0.46908139197916809</v>
      </c>
      <c r="DH113">
        <f t="shared" si="96"/>
        <v>400.18200000000002</v>
      </c>
      <c r="DI113">
        <f t="shared" si="97"/>
        <v>336.74568315524118</v>
      </c>
      <c r="DJ113">
        <f t="shared" si="98"/>
        <v>0.84148133388118695</v>
      </c>
      <c r="DK113">
        <f t="shared" si="99"/>
        <v>0.19296266776237395</v>
      </c>
      <c r="DL113" t="s">
        <v>389</v>
      </c>
      <c r="DM113">
        <v>2</v>
      </c>
      <c r="DN113" t="b">
        <v>1</v>
      </c>
      <c r="DO113">
        <v>1598394925</v>
      </c>
      <c r="DP113">
        <v>390.70400000000001</v>
      </c>
      <c r="DQ113">
        <v>408.66800000000001</v>
      </c>
      <c r="DR113">
        <v>19.0383</v>
      </c>
      <c r="DS113">
        <v>17.002300000000002</v>
      </c>
      <c r="DT113">
        <v>390.95100000000002</v>
      </c>
      <c r="DU113">
        <v>19.0413</v>
      </c>
      <c r="DV113">
        <v>499.90199999999999</v>
      </c>
      <c r="DW113">
        <v>100.52</v>
      </c>
      <c r="DX113">
        <v>9.9422800000000006E-2</v>
      </c>
      <c r="DY113">
        <v>24.273800000000001</v>
      </c>
      <c r="DZ113">
        <v>23.4114</v>
      </c>
      <c r="EA113">
        <v>999.9</v>
      </c>
      <c r="EB113">
        <v>0</v>
      </c>
      <c r="EC113">
        <v>0</v>
      </c>
      <c r="ED113">
        <v>10050</v>
      </c>
      <c r="EE113">
        <v>0</v>
      </c>
      <c r="EF113">
        <v>15.603</v>
      </c>
      <c r="EG113">
        <v>-17.950700000000001</v>
      </c>
      <c r="EH113">
        <v>398.30099999999999</v>
      </c>
      <c r="EI113">
        <v>415.73700000000002</v>
      </c>
      <c r="EJ113">
        <v>2.0367700000000002</v>
      </c>
      <c r="EK113">
        <v>408.66800000000001</v>
      </c>
      <c r="EL113">
        <v>17.002300000000002</v>
      </c>
      <c r="EM113">
        <v>1.9138200000000001</v>
      </c>
      <c r="EN113">
        <v>1.7090799999999999</v>
      </c>
      <c r="EO113">
        <v>16.748799999999999</v>
      </c>
      <c r="EP113">
        <v>14.979200000000001</v>
      </c>
      <c r="EQ113">
        <v>400.18200000000002</v>
      </c>
      <c r="ER113">
        <v>0.95000300000000004</v>
      </c>
      <c r="ES113">
        <v>4.9996499999999999E-2</v>
      </c>
      <c r="ET113">
        <v>0</v>
      </c>
      <c r="EU113">
        <v>928.49599999999998</v>
      </c>
      <c r="EV113">
        <v>4.9998699999999996</v>
      </c>
      <c r="EW113">
        <v>3752.05</v>
      </c>
      <c r="EX113">
        <v>2944.41</v>
      </c>
      <c r="EY113">
        <v>39.936999999999998</v>
      </c>
      <c r="EZ113">
        <v>42.936999999999998</v>
      </c>
      <c r="FA113">
        <v>41.875</v>
      </c>
      <c r="FB113">
        <v>43.25</v>
      </c>
      <c r="FC113">
        <v>42.436999999999998</v>
      </c>
      <c r="FD113">
        <v>375.42</v>
      </c>
      <c r="FE113">
        <v>19.760000000000002</v>
      </c>
      <c r="FF113">
        <v>0</v>
      </c>
      <c r="FG113">
        <v>298.90000009536698</v>
      </c>
      <c r="FH113">
        <v>0</v>
      </c>
      <c r="FI113">
        <v>928.22173076923104</v>
      </c>
      <c r="FJ113">
        <v>-2.7111106836512799E-2</v>
      </c>
      <c r="FK113">
        <v>-2.0776068361892301</v>
      </c>
      <c r="FL113">
        <v>3750.9196153846201</v>
      </c>
      <c r="FM113">
        <v>15</v>
      </c>
      <c r="FN113">
        <v>1598394950</v>
      </c>
      <c r="FO113" t="s">
        <v>768</v>
      </c>
      <c r="FP113">
        <v>1598394950</v>
      </c>
      <c r="FQ113">
        <v>1598394945</v>
      </c>
      <c r="FR113">
        <v>96</v>
      </c>
      <c r="FS113">
        <v>-1.2E-2</v>
      </c>
      <c r="FT113">
        <v>0</v>
      </c>
      <c r="FU113">
        <v>-0.247</v>
      </c>
      <c r="FV113">
        <v>-3.0000000000000001E-3</v>
      </c>
      <c r="FW113">
        <v>409</v>
      </c>
      <c r="FX113">
        <v>17</v>
      </c>
      <c r="FY113">
        <v>0.16</v>
      </c>
      <c r="FZ113">
        <v>0.03</v>
      </c>
      <c r="GA113">
        <v>390.70119999999997</v>
      </c>
      <c r="GB113">
        <v>7.6781954887438303E-2</v>
      </c>
      <c r="GC113">
        <v>1.6960542444162501E-2</v>
      </c>
      <c r="GD113">
        <v>1</v>
      </c>
      <c r="GE113">
        <v>19.039165000000001</v>
      </c>
      <c r="GF113">
        <v>-5.7293233084229698E-4</v>
      </c>
      <c r="GG113">
        <v>7.8120099846290298E-4</v>
      </c>
      <c r="GH113">
        <v>1</v>
      </c>
      <c r="GI113">
        <v>2</v>
      </c>
      <c r="GJ113">
        <v>2</v>
      </c>
      <c r="GK113" t="s">
        <v>391</v>
      </c>
      <c r="GL113">
        <v>2.9296700000000002</v>
      </c>
      <c r="GM113">
        <v>2.67164</v>
      </c>
      <c r="GN113">
        <v>8.8308399999999995E-2</v>
      </c>
      <c r="GO113">
        <v>8.99538E-2</v>
      </c>
      <c r="GP113">
        <v>8.7391999999999997E-2</v>
      </c>
      <c r="GQ113">
        <v>7.9767299999999999E-2</v>
      </c>
      <c r="GR113">
        <v>28834.9</v>
      </c>
      <c r="GS113">
        <v>30034.400000000001</v>
      </c>
      <c r="GT113">
        <v>28478.400000000001</v>
      </c>
      <c r="GU113">
        <v>29125.3</v>
      </c>
      <c r="GV113">
        <v>39896.300000000003</v>
      </c>
      <c r="GW113">
        <v>38609.699999999997</v>
      </c>
      <c r="GX113">
        <v>47720</v>
      </c>
      <c r="GY113">
        <v>45793.4</v>
      </c>
      <c r="GZ113">
        <v>1.9404300000000001</v>
      </c>
      <c r="HA113">
        <v>2.6968000000000001</v>
      </c>
      <c r="HB113">
        <v>8.7737999999999997E-2</v>
      </c>
      <c r="HC113">
        <v>0</v>
      </c>
      <c r="HD113">
        <v>100</v>
      </c>
      <c r="HE113">
        <v>100</v>
      </c>
      <c r="HF113">
        <v>-0.247</v>
      </c>
      <c r="HG113">
        <v>-3.0000000000000001E-3</v>
      </c>
      <c r="HH113">
        <v>-0.23399999999998</v>
      </c>
      <c r="HI113">
        <v>0</v>
      </c>
      <c r="HJ113">
        <v>0</v>
      </c>
      <c r="HK113">
        <v>0</v>
      </c>
      <c r="HL113">
        <v>-2.1727272727254401E-3</v>
      </c>
      <c r="HM113">
        <v>0</v>
      </c>
      <c r="HN113">
        <v>0</v>
      </c>
      <c r="HO113">
        <v>0</v>
      </c>
      <c r="HP113">
        <v>-1</v>
      </c>
      <c r="HQ113">
        <v>-1</v>
      </c>
      <c r="HR113">
        <v>-1</v>
      </c>
      <c r="HS113">
        <v>-1</v>
      </c>
      <c r="HT113">
        <v>4.7</v>
      </c>
      <c r="HU113">
        <v>4.7</v>
      </c>
      <c r="HV113">
        <v>0.152588</v>
      </c>
      <c r="HW113">
        <v>4.99878</v>
      </c>
      <c r="HX113">
        <v>2.6025399999999999</v>
      </c>
      <c r="HY113">
        <v>2.9406699999999999</v>
      </c>
      <c r="HZ113">
        <v>2.6025399999999999</v>
      </c>
      <c r="IA113">
        <v>2.4182100000000002</v>
      </c>
      <c r="IB113">
        <v>32.200499999999998</v>
      </c>
      <c r="IC113">
        <v>24.148800000000001</v>
      </c>
      <c r="ID113">
        <v>2</v>
      </c>
      <c r="IE113">
        <v>476.40699999999998</v>
      </c>
      <c r="IF113">
        <v>1286.76</v>
      </c>
      <c r="IG113">
        <v>22</v>
      </c>
      <c r="IH113">
        <v>27.0733</v>
      </c>
      <c r="II113">
        <v>30.0002</v>
      </c>
      <c r="IJ113">
        <v>27.311599999999999</v>
      </c>
      <c r="IK113">
        <v>27.327100000000002</v>
      </c>
      <c r="IL113">
        <v>-1</v>
      </c>
      <c r="IM113">
        <v>3.8978199999999998</v>
      </c>
      <c r="IN113">
        <v>51.2607</v>
      </c>
      <c r="IO113">
        <v>22</v>
      </c>
      <c r="IP113">
        <v>400</v>
      </c>
      <c r="IQ113">
        <v>16.275500000000001</v>
      </c>
      <c r="IR113">
        <v>101.27200000000001</v>
      </c>
      <c r="IS113">
        <v>101.11199999999999</v>
      </c>
    </row>
    <row r="114" spans="1:253" x14ac:dyDescent="0.35">
      <c r="A114">
        <v>96</v>
      </c>
      <c r="B114">
        <v>1598395225.0999999</v>
      </c>
      <c r="C114">
        <v>30902</v>
      </c>
      <c r="D114" t="s">
        <v>769</v>
      </c>
      <c r="E114" t="s">
        <v>770</v>
      </c>
      <c r="F114" t="s">
        <v>386</v>
      </c>
      <c r="I114">
        <v>1598395225.0999999</v>
      </c>
      <c r="J114">
        <f t="shared" si="50"/>
        <v>1.7387521019582464E-3</v>
      </c>
      <c r="K114">
        <f t="shared" si="51"/>
        <v>1.7387521019582464</v>
      </c>
      <c r="L114">
        <f t="shared" si="52"/>
        <v>14.314809825734752</v>
      </c>
      <c r="M114">
        <f t="shared" si="53"/>
        <v>390.661</v>
      </c>
      <c r="N114">
        <f t="shared" si="54"/>
        <v>233.41840586270075</v>
      </c>
      <c r="O114">
        <f t="shared" si="55"/>
        <v>23.486377698129971</v>
      </c>
      <c r="P114">
        <f t="shared" si="56"/>
        <v>39.308004713759004</v>
      </c>
      <c r="Q114">
        <f t="shared" si="57"/>
        <v>0.15496134666272643</v>
      </c>
      <c r="R114">
        <f t="shared" si="58"/>
        <v>2.9406052868521551</v>
      </c>
      <c r="S114">
        <f t="shared" si="59"/>
        <v>0.15056351237284465</v>
      </c>
      <c r="T114">
        <f t="shared" si="60"/>
        <v>9.4486927009917454E-2</v>
      </c>
      <c r="U114">
        <f t="shared" si="61"/>
        <v>77.166214455932192</v>
      </c>
      <c r="V114">
        <f t="shared" si="62"/>
        <v>24.289368589165594</v>
      </c>
      <c r="W114">
        <f t="shared" si="63"/>
        <v>24.289368589165594</v>
      </c>
      <c r="X114">
        <f t="shared" si="64"/>
        <v>3.0474314981867483</v>
      </c>
      <c r="Y114">
        <f t="shared" si="65"/>
        <v>62.821056703707178</v>
      </c>
      <c r="Z114">
        <f t="shared" si="66"/>
        <v>1.9140995268807999</v>
      </c>
      <c r="AA114">
        <f t="shared" si="67"/>
        <v>3.0469075614384651</v>
      </c>
      <c r="AB114">
        <f t="shared" si="68"/>
        <v>1.1333319713059484</v>
      </c>
      <c r="AC114">
        <f t="shared" si="69"/>
        <v>-76.678967696358669</v>
      </c>
      <c r="AD114">
        <f t="shared" si="70"/>
        <v>-0.4547686629872088</v>
      </c>
      <c r="AE114">
        <f t="shared" si="71"/>
        <v>-3.2478566672805971E-2</v>
      </c>
      <c r="AF114">
        <f t="shared" si="72"/>
        <v>-4.7008649334268071E-7</v>
      </c>
      <c r="AG114">
        <f t="shared" si="73"/>
        <v>14.218918596080837</v>
      </c>
      <c r="AH114">
        <f t="shared" si="74"/>
        <v>1.7389150156252431</v>
      </c>
      <c r="AI114">
        <f t="shared" si="75"/>
        <v>14.314809825734752</v>
      </c>
      <c r="AJ114">
        <v>415.64801692296999</v>
      </c>
      <c r="AK114">
        <v>398.17630303030302</v>
      </c>
      <c r="AL114">
        <v>-3.36704747567683E-4</v>
      </c>
      <c r="AM114">
        <v>67.049789009431606</v>
      </c>
      <c r="AN114">
        <f t="shared" si="76"/>
        <v>1.7387521019582464</v>
      </c>
      <c r="AO114">
        <v>16.977413507142899</v>
      </c>
      <c r="AP114">
        <v>19.024084242424198</v>
      </c>
      <c r="AQ114">
        <v>5.5917716368720496E-6</v>
      </c>
      <c r="AR114">
        <v>78.430000000000007</v>
      </c>
      <c r="AS114">
        <v>17</v>
      </c>
      <c r="AT114">
        <v>3</v>
      </c>
      <c r="AU114">
        <f t="shared" si="77"/>
        <v>1</v>
      </c>
      <c r="AV114">
        <f t="shared" si="78"/>
        <v>0</v>
      </c>
      <c r="AW114">
        <f t="shared" si="79"/>
        <v>53694.35670225283</v>
      </c>
      <c r="AX114" t="s">
        <v>430</v>
      </c>
      <c r="AY114">
        <v>8242.0300000000007</v>
      </c>
      <c r="AZ114">
        <v>624.05461538461498</v>
      </c>
      <c r="BA114">
        <v>3234.34</v>
      </c>
      <c r="BB114">
        <f t="shared" si="80"/>
        <v>0.80705348992851245</v>
      </c>
      <c r="BC114">
        <v>-2.02953653224708</v>
      </c>
      <c r="BD114" t="s">
        <v>771</v>
      </c>
      <c r="BE114">
        <v>8249.48</v>
      </c>
      <c r="BF114">
        <v>929.42719230769205</v>
      </c>
      <c r="BG114">
        <v>2559.79</v>
      </c>
      <c r="BH114">
        <f t="shared" si="81"/>
        <v>0.63691271850124731</v>
      </c>
      <c r="BI114">
        <v>0.5</v>
      </c>
      <c r="BJ114">
        <f t="shared" si="82"/>
        <v>336.50711722796609</v>
      </c>
      <c r="BK114">
        <f t="shared" si="83"/>
        <v>14.314809825734752</v>
      </c>
      <c r="BL114">
        <f t="shared" si="84"/>
        <v>107.1628314143409</v>
      </c>
      <c r="BM114">
        <f t="shared" si="85"/>
        <v>4.8570581486124663E-2</v>
      </c>
      <c r="BN114">
        <f t="shared" si="86"/>
        <v>0.26351771043718436</v>
      </c>
      <c r="BO114">
        <f t="shared" si="87"/>
        <v>593.85991345313028</v>
      </c>
      <c r="BP114" t="s">
        <v>388</v>
      </c>
      <c r="BQ114">
        <v>0</v>
      </c>
      <c r="BR114">
        <f t="shared" si="88"/>
        <v>593.85991345313028</v>
      </c>
      <c r="BS114">
        <f t="shared" si="89"/>
        <v>0.7680044404216243</v>
      </c>
      <c r="BT114">
        <f t="shared" si="90"/>
        <v>0.82930864065263821</v>
      </c>
      <c r="BU114">
        <f t="shared" si="91"/>
        <v>0.25546490709655523</v>
      </c>
      <c r="BV114">
        <f t="shared" si="92"/>
        <v>0.84224466869279635</v>
      </c>
      <c r="BW114">
        <f t="shared" si="93"/>
        <v>0.25842001950273047</v>
      </c>
      <c r="BX114">
        <f t="shared" si="94"/>
        <v>0.52988890538169908</v>
      </c>
      <c r="BY114">
        <f t="shared" si="95"/>
        <v>0.47011109461830092</v>
      </c>
      <c r="DH114">
        <f t="shared" si="96"/>
        <v>399.89800000000002</v>
      </c>
      <c r="DI114">
        <f t="shared" si="97"/>
        <v>336.50711722796609</v>
      </c>
      <c r="DJ114">
        <f t="shared" si="98"/>
        <v>0.84148237107453916</v>
      </c>
      <c r="DK114">
        <f t="shared" si="99"/>
        <v>0.19296474214907849</v>
      </c>
      <c r="DL114" t="s">
        <v>389</v>
      </c>
      <c r="DM114">
        <v>2</v>
      </c>
      <c r="DN114" t="b">
        <v>1</v>
      </c>
      <c r="DO114">
        <v>1598395225.0999999</v>
      </c>
      <c r="DP114">
        <v>390.661</v>
      </c>
      <c r="DQ114">
        <v>408.53800000000001</v>
      </c>
      <c r="DR114">
        <v>19.023199999999999</v>
      </c>
      <c r="DS114">
        <v>16.976299999999998</v>
      </c>
      <c r="DT114">
        <v>390.85399999999998</v>
      </c>
      <c r="DU114">
        <v>19.026199999999999</v>
      </c>
      <c r="DV114">
        <v>500.02499999999998</v>
      </c>
      <c r="DW114">
        <v>100.51900000000001</v>
      </c>
      <c r="DX114">
        <v>0.100219</v>
      </c>
      <c r="DY114">
        <v>24.2865</v>
      </c>
      <c r="DZ114">
        <v>23.431899999999999</v>
      </c>
      <c r="EA114">
        <v>999.9</v>
      </c>
      <c r="EB114">
        <v>0</v>
      </c>
      <c r="EC114">
        <v>0</v>
      </c>
      <c r="ED114">
        <v>10011.200000000001</v>
      </c>
      <c r="EE114">
        <v>0</v>
      </c>
      <c r="EF114">
        <v>15.8856</v>
      </c>
      <c r="EG114">
        <v>-17.930499999999999</v>
      </c>
      <c r="EH114">
        <v>398.18299999999999</v>
      </c>
      <c r="EI114">
        <v>415.59399999999999</v>
      </c>
      <c r="EJ114">
        <v>2.04725</v>
      </c>
      <c r="EK114">
        <v>408.53800000000001</v>
      </c>
      <c r="EL114">
        <v>16.976299999999998</v>
      </c>
      <c r="EM114">
        <v>1.9122399999999999</v>
      </c>
      <c r="EN114">
        <v>1.70645</v>
      </c>
      <c r="EO114">
        <v>16.735800000000001</v>
      </c>
      <c r="EP114">
        <v>14.9552</v>
      </c>
      <c r="EQ114">
        <v>399.89800000000002</v>
      </c>
      <c r="ER114">
        <v>0.94996599999999998</v>
      </c>
      <c r="ES114">
        <v>5.0034000000000002E-2</v>
      </c>
      <c r="ET114">
        <v>0</v>
      </c>
      <c r="EU114">
        <v>929.45100000000002</v>
      </c>
      <c r="EV114">
        <v>4.9998699999999996</v>
      </c>
      <c r="EW114">
        <v>3766.49</v>
      </c>
      <c r="EX114">
        <v>2942.26</v>
      </c>
      <c r="EY114">
        <v>39.936999999999998</v>
      </c>
      <c r="EZ114">
        <v>43</v>
      </c>
      <c r="FA114">
        <v>41.936999999999998</v>
      </c>
      <c r="FB114">
        <v>43.311999999999998</v>
      </c>
      <c r="FC114">
        <v>42.5</v>
      </c>
      <c r="FD114">
        <v>375.14</v>
      </c>
      <c r="FE114">
        <v>19.760000000000002</v>
      </c>
      <c r="FF114">
        <v>0</v>
      </c>
      <c r="FG114">
        <v>298.90000009536698</v>
      </c>
      <c r="FH114">
        <v>0</v>
      </c>
      <c r="FI114">
        <v>929.42719230769205</v>
      </c>
      <c r="FJ114">
        <v>1.1452994170754901E-2</v>
      </c>
      <c r="FK114">
        <v>3.1593161880355001</v>
      </c>
      <c r="FL114">
        <v>3767.1934615384598</v>
      </c>
      <c r="FM114">
        <v>15</v>
      </c>
      <c r="FN114">
        <v>1598395246.0999999</v>
      </c>
      <c r="FO114" t="s">
        <v>772</v>
      </c>
      <c r="FP114">
        <v>1598395243.0999999</v>
      </c>
      <c r="FQ114">
        <v>1598395246.0999999</v>
      </c>
      <c r="FR114">
        <v>97</v>
      </c>
      <c r="FS114">
        <v>5.2999999999999999E-2</v>
      </c>
      <c r="FT114">
        <v>0</v>
      </c>
      <c r="FU114">
        <v>-0.193</v>
      </c>
      <c r="FV114">
        <v>-3.0000000000000001E-3</v>
      </c>
      <c r="FW114">
        <v>409</v>
      </c>
      <c r="FX114">
        <v>17</v>
      </c>
      <c r="FY114">
        <v>0.06</v>
      </c>
      <c r="FZ114">
        <v>7.0000000000000007E-2</v>
      </c>
      <c r="GA114">
        <v>390.63190476190499</v>
      </c>
      <c r="GB114">
        <v>-0.13610595215597199</v>
      </c>
      <c r="GC114">
        <v>1.6512346785721201E-2</v>
      </c>
      <c r="GD114">
        <v>1</v>
      </c>
      <c r="GE114">
        <v>19.023395238095201</v>
      </c>
      <c r="GF114">
        <v>-1.00992236350331E-2</v>
      </c>
      <c r="GG114">
        <v>1.5566986405840301E-3</v>
      </c>
      <c r="GH114">
        <v>1</v>
      </c>
      <c r="GI114">
        <v>2</v>
      </c>
      <c r="GJ114">
        <v>2</v>
      </c>
      <c r="GK114" t="s">
        <v>391</v>
      </c>
      <c r="GL114">
        <v>2.9299300000000001</v>
      </c>
      <c r="GM114">
        <v>2.6721200000000001</v>
      </c>
      <c r="GN114">
        <v>8.8282399999999997E-2</v>
      </c>
      <c r="GO114">
        <v>8.9922199999999994E-2</v>
      </c>
      <c r="GP114">
        <v>8.7333400000000005E-2</v>
      </c>
      <c r="GQ114">
        <v>7.9669199999999996E-2</v>
      </c>
      <c r="GR114">
        <v>28834.1</v>
      </c>
      <c r="GS114">
        <v>30032.799999999999</v>
      </c>
      <c r="GT114">
        <v>28476.9</v>
      </c>
      <c r="GU114">
        <v>29122.799999999999</v>
      </c>
      <c r="GV114">
        <v>39897</v>
      </c>
      <c r="GW114">
        <v>38611</v>
      </c>
      <c r="GX114">
        <v>47717.8</v>
      </c>
      <c r="GY114">
        <v>45790.2</v>
      </c>
      <c r="GZ114">
        <v>1.9393499999999999</v>
      </c>
      <c r="HA114">
        <v>2.694</v>
      </c>
      <c r="HB114">
        <v>8.7395299999999995E-2</v>
      </c>
      <c r="HC114">
        <v>0</v>
      </c>
      <c r="HD114">
        <v>100</v>
      </c>
      <c r="HE114">
        <v>100</v>
      </c>
      <c r="HF114">
        <v>-0.193</v>
      </c>
      <c r="HG114">
        <v>-3.0000000000000001E-3</v>
      </c>
      <c r="HH114">
        <v>-0.24654545454552601</v>
      </c>
      <c r="HI114">
        <v>0</v>
      </c>
      <c r="HJ114">
        <v>0</v>
      </c>
      <c r="HK114">
        <v>0</v>
      </c>
      <c r="HL114">
        <v>-2.64000000000308E-3</v>
      </c>
      <c r="HM114">
        <v>0</v>
      </c>
      <c r="HN114">
        <v>0</v>
      </c>
      <c r="HO114">
        <v>0</v>
      </c>
      <c r="HP114">
        <v>-1</v>
      </c>
      <c r="HQ114">
        <v>-1</v>
      </c>
      <c r="HR114">
        <v>-1</v>
      </c>
      <c r="HS114">
        <v>-1</v>
      </c>
      <c r="HT114">
        <v>4.5999999999999996</v>
      </c>
      <c r="HU114">
        <v>4.7</v>
      </c>
      <c r="HV114">
        <v>0.152588</v>
      </c>
      <c r="HW114">
        <v>4.99878</v>
      </c>
      <c r="HX114">
        <v>2.6025399999999999</v>
      </c>
      <c r="HY114">
        <v>2.9418899999999999</v>
      </c>
      <c r="HZ114">
        <v>2.6025399999999999</v>
      </c>
      <c r="IA114">
        <v>2.4096700000000002</v>
      </c>
      <c r="IB114">
        <v>32.178400000000003</v>
      </c>
      <c r="IC114">
        <v>24.14</v>
      </c>
      <c r="ID114">
        <v>2</v>
      </c>
      <c r="IE114">
        <v>476.05700000000002</v>
      </c>
      <c r="IF114">
        <v>1283.72</v>
      </c>
      <c r="IG114">
        <v>22.0002</v>
      </c>
      <c r="IH114">
        <v>27.107700000000001</v>
      </c>
      <c r="II114">
        <v>30.0001</v>
      </c>
      <c r="IJ114">
        <v>27.349</v>
      </c>
      <c r="IK114">
        <v>27.366199999999999</v>
      </c>
      <c r="IL114">
        <v>-1</v>
      </c>
      <c r="IM114">
        <v>3.8978199999999998</v>
      </c>
      <c r="IN114">
        <v>51.2607</v>
      </c>
      <c r="IO114">
        <v>22</v>
      </c>
      <c r="IP114">
        <v>400</v>
      </c>
      <c r="IQ114">
        <v>16.275500000000001</v>
      </c>
      <c r="IR114">
        <v>101.267</v>
      </c>
      <c r="IS114">
        <v>101.104</v>
      </c>
    </row>
    <row r="115" spans="1:253" x14ac:dyDescent="0.35">
      <c r="A115">
        <v>97</v>
      </c>
      <c r="B115">
        <v>1598395525.0999999</v>
      </c>
      <c r="C115">
        <v>31202</v>
      </c>
      <c r="D115" t="s">
        <v>773</v>
      </c>
      <c r="E115" t="s">
        <v>774</v>
      </c>
      <c r="F115" t="s">
        <v>386</v>
      </c>
      <c r="I115">
        <v>1598395525.0999999</v>
      </c>
      <c r="J115">
        <f t="shared" si="50"/>
        <v>1.7513013582802746E-3</v>
      </c>
      <c r="K115">
        <f t="shared" si="51"/>
        <v>1.7513013582802746</v>
      </c>
      <c r="L115">
        <f t="shared" si="52"/>
        <v>14.229432407231178</v>
      </c>
      <c r="M115">
        <f t="shared" si="53"/>
        <v>390.59899999999999</v>
      </c>
      <c r="N115">
        <f t="shared" si="54"/>
        <v>234.05630435792085</v>
      </c>
      <c r="O115">
        <f t="shared" si="55"/>
        <v>23.551321123002719</v>
      </c>
      <c r="P115">
        <f t="shared" si="56"/>
        <v>39.303032253539996</v>
      </c>
      <c r="Q115">
        <f t="shared" si="57"/>
        <v>0.15481568672782456</v>
      </c>
      <c r="R115">
        <f t="shared" si="58"/>
        <v>2.9303305906198265</v>
      </c>
      <c r="S115">
        <f t="shared" si="59"/>
        <v>0.15041106997565049</v>
      </c>
      <c r="T115">
        <f t="shared" si="60"/>
        <v>9.4392217970397208E-2</v>
      </c>
      <c r="U115">
        <f t="shared" si="61"/>
        <v>77.220735572168536</v>
      </c>
      <c r="V115">
        <f t="shared" si="62"/>
        <v>24.286331162469196</v>
      </c>
      <c r="W115">
        <f t="shared" si="63"/>
        <v>24.286331162469196</v>
      </c>
      <c r="X115">
        <f t="shared" si="64"/>
        <v>3.0468767263685894</v>
      </c>
      <c r="Y115">
        <f t="shared" si="65"/>
        <v>62.493540491116036</v>
      </c>
      <c r="Z115">
        <f t="shared" si="66"/>
        <v>1.9041089973180001</v>
      </c>
      <c r="AA115">
        <f t="shared" si="67"/>
        <v>3.0468892982446474</v>
      </c>
      <c r="AB115">
        <f t="shared" si="68"/>
        <v>1.1427677290505893</v>
      </c>
      <c r="AC115">
        <f t="shared" si="69"/>
        <v>-77.232389900160115</v>
      </c>
      <c r="AD115">
        <f t="shared" si="70"/>
        <v>1.0874951932583553E-2</v>
      </c>
      <c r="AE115">
        <f t="shared" si="71"/>
        <v>7.7937578834432592E-4</v>
      </c>
      <c r="AF115">
        <f t="shared" si="72"/>
        <v>-2.7065475555199114E-10</v>
      </c>
      <c r="AG115">
        <f t="shared" si="73"/>
        <v>14.231997170911336</v>
      </c>
      <c r="AH115">
        <f t="shared" si="74"/>
        <v>1.7523546205238929</v>
      </c>
      <c r="AI115">
        <f t="shared" si="75"/>
        <v>14.229432407231178</v>
      </c>
      <c r="AJ115">
        <v>415.54247195833699</v>
      </c>
      <c r="AK115">
        <v>398.17775757575799</v>
      </c>
      <c r="AL115">
        <v>3.7200050721596902E-5</v>
      </c>
      <c r="AM115">
        <v>67.0490472294141</v>
      </c>
      <c r="AN115">
        <f t="shared" si="76"/>
        <v>1.7513013582802746</v>
      </c>
      <c r="AO115">
        <v>16.861999860000001</v>
      </c>
      <c r="AP115">
        <v>18.923388484848498</v>
      </c>
      <c r="AQ115">
        <v>-4.4780894446656E-6</v>
      </c>
      <c r="AR115">
        <v>78.430000000000007</v>
      </c>
      <c r="AS115">
        <v>16</v>
      </c>
      <c r="AT115">
        <v>3</v>
      </c>
      <c r="AU115">
        <f t="shared" si="77"/>
        <v>1</v>
      </c>
      <c r="AV115">
        <f t="shared" si="78"/>
        <v>0</v>
      </c>
      <c r="AW115">
        <f t="shared" si="79"/>
        <v>53393.829014473507</v>
      </c>
      <c r="AX115" t="s">
        <v>430</v>
      </c>
      <c r="AY115">
        <v>8242.0300000000007</v>
      </c>
      <c r="AZ115">
        <v>624.05461538461498</v>
      </c>
      <c r="BA115">
        <v>3234.34</v>
      </c>
      <c r="BB115">
        <f t="shared" si="80"/>
        <v>0.80705348992851245</v>
      </c>
      <c r="BC115">
        <v>-2.02953653224708</v>
      </c>
      <c r="BD115" t="s">
        <v>775</v>
      </c>
      <c r="BE115">
        <v>8249.43</v>
      </c>
      <c r="BF115">
        <v>930.65549999999996</v>
      </c>
      <c r="BG115">
        <v>2558.8200000000002</v>
      </c>
      <c r="BH115">
        <f t="shared" si="81"/>
        <v>0.63629505006213805</v>
      </c>
      <c r="BI115">
        <v>0.5</v>
      </c>
      <c r="BJ115">
        <f t="shared" si="82"/>
        <v>336.74819278608425</v>
      </c>
      <c r="BK115">
        <f t="shared" si="83"/>
        <v>14.229432407231178</v>
      </c>
      <c r="BL115">
        <f t="shared" si="84"/>
        <v>107.135604093578</v>
      </c>
      <c r="BM115">
        <f t="shared" si="85"/>
        <v>4.8282275266155909E-2</v>
      </c>
      <c r="BN115">
        <f t="shared" si="86"/>
        <v>0.26399668597244041</v>
      </c>
      <c r="BO115">
        <f t="shared" si="87"/>
        <v>593.80769097358007</v>
      </c>
      <c r="BP115" t="s">
        <v>388</v>
      </c>
      <c r="BQ115">
        <v>0</v>
      </c>
      <c r="BR115">
        <f t="shared" si="88"/>
        <v>593.80769097358007</v>
      </c>
      <c r="BS115">
        <f t="shared" si="89"/>
        <v>0.76793690413019278</v>
      </c>
      <c r="BT115">
        <f t="shared" si="90"/>
        <v>0.82857725242784175</v>
      </c>
      <c r="BU115">
        <f t="shared" si="91"/>
        <v>0.2558272048748641</v>
      </c>
      <c r="BV115">
        <f t="shared" si="92"/>
        <v>0.84153071630629028</v>
      </c>
      <c r="BW115">
        <f t="shared" si="93"/>
        <v>0.2587916263797857</v>
      </c>
      <c r="BX115">
        <f t="shared" si="94"/>
        <v>0.52867634162953947</v>
      </c>
      <c r="BY115">
        <f t="shared" si="95"/>
        <v>0.47132365837046053</v>
      </c>
      <c r="DH115">
        <f t="shared" si="96"/>
        <v>400.185</v>
      </c>
      <c r="DI115">
        <f t="shared" si="97"/>
        <v>336.74819278608425</v>
      </c>
      <c r="DJ115">
        <f t="shared" si="98"/>
        <v>0.8414812968654104</v>
      </c>
      <c r="DK115">
        <f t="shared" si="99"/>
        <v>0.19296259373082084</v>
      </c>
      <c r="DL115" t="s">
        <v>389</v>
      </c>
      <c r="DM115">
        <v>2</v>
      </c>
      <c r="DN115" t="b">
        <v>1</v>
      </c>
      <c r="DO115">
        <v>1598395525.0999999</v>
      </c>
      <c r="DP115">
        <v>390.59899999999999</v>
      </c>
      <c r="DQ115">
        <v>408.495</v>
      </c>
      <c r="DR115">
        <v>18.923300000000001</v>
      </c>
      <c r="DS115">
        <v>16.860700000000001</v>
      </c>
      <c r="DT115">
        <v>390.82799999999997</v>
      </c>
      <c r="DU115">
        <v>18.926300000000001</v>
      </c>
      <c r="DV115">
        <v>500.10500000000002</v>
      </c>
      <c r="DW115">
        <v>100.52200000000001</v>
      </c>
      <c r="DX115">
        <v>0.10045999999999999</v>
      </c>
      <c r="DY115">
        <v>24.2864</v>
      </c>
      <c r="DZ115">
        <v>23.424099999999999</v>
      </c>
      <c r="EA115">
        <v>999.9</v>
      </c>
      <c r="EB115">
        <v>0</v>
      </c>
      <c r="EC115">
        <v>0</v>
      </c>
      <c r="ED115">
        <v>9952.5</v>
      </c>
      <c r="EE115">
        <v>0</v>
      </c>
      <c r="EF115">
        <v>17.094000000000001</v>
      </c>
      <c r="EG115">
        <v>-17.860700000000001</v>
      </c>
      <c r="EH115">
        <v>398.16899999999998</v>
      </c>
      <c r="EI115">
        <v>415.50099999999998</v>
      </c>
      <c r="EJ115">
        <v>2.0629499999999998</v>
      </c>
      <c r="EK115">
        <v>408.495</v>
      </c>
      <c r="EL115">
        <v>16.860700000000001</v>
      </c>
      <c r="EM115">
        <v>1.90225</v>
      </c>
      <c r="EN115">
        <v>1.6948700000000001</v>
      </c>
      <c r="EO115">
        <v>16.653300000000002</v>
      </c>
      <c r="EP115">
        <v>14.849600000000001</v>
      </c>
      <c r="EQ115">
        <v>400.185</v>
      </c>
      <c r="ER115">
        <v>0.95000300000000004</v>
      </c>
      <c r="ES115">
        <v>4.9996499999999999E-2</v>
      </c>
      <c r="ET115">
        <v>0</v>
      </c>
      <c r="EU115">
        <v>930.93</v>
      </c>
      <c r="EV115">
        <v>4.9998699999999996</v>
      </c>
      <c r="EW115">
        <v>3792.71</v>
      </c>
      <c r="EX115">
        <v>2944.43</v>
      </c>
      <c r="EY115">
        <v>40</v>
      </c>
      <c r="EZ115">
        <v>43</v>
      </c>
      <c r="FA115">
        <v>42</v>
      </c>
      <c r="FB115">
        <v>43.375</v>
      </c>
      <c r="FC115">
        <v>42.5</v>
      </c>
      <c r="FD115">
        <v>375.43</v>
      </c>
      <c r="FE115">
        <v>19.760000000000002</v>
      </c>
      <c r="FF115">
        <v>0</v>
      </c>
      <c r="FG115">
        <v>298.90000009536698</v>
      </c>
      <c r="FH115">
        <v>0</v>
      </c>
      <c r="FI115">
        <v>930.65549999999996</v>
      </c>
      <c r="FJ115">
        <v>-0.12434187249140199</v>
      </c>
      <c r="FK115">
        <v>-38.078290591058597</v>
      </c>
      <c r="FL115">
        <v>3794.9042307692298</v>
      </c>
      <c r="FM115">
        <v>15</v>
      </c>
      <c r="FN115">
        <v>1598395551.0999999</v>
      </c>
      <c r="FO115" t="s">
        <v>776</v>
      </c>
      <c r="FP115">
        <v>1598395551.0999999</v>
      </c>
      <c r="FQ115">
        <v>1598395543.0999999</v>
      </c>
      <c r="FR115">
        <v>98</v>
      </c>
      <c r="FS115">
        <v>-3.5999999999999997E-2</v>
      </c>
      <c r="FT115">
        <v>0</v>
      </c>
      <c r="FU115">
        <v>-0.22900000000000001</v>
      </c>
      <c r="FV115">
        <v>-3.0000000000000001E-3</v>
      </c>
      <c r="FW115">
        <v>409</v>
      </c>
      <c r="FX115">
        <v>17</v>
      </c>
      <c r="FY115">
        <v>0.08</v>
      </c>
      <c r="FZ115">
        <v>0.02</v>
      </c>
      <c r="GA115">
        <v>390.62676190476202</v>
      </c>
      <c r="GB115">
        <v>4.6129870130066003E-2</v>
      </c>
      <c r="GC115">
        <v>1.72789570945821E-2</v>
      </c>
      <c r="GD115">
        <v>1</v>
      </c>
      <c r="GE115">
        <v>18.9284</v>
      </c>
      <c r="GF115">
        <v>-3.0038961038948101E-2</v>
      </c>
      <c r="GG115">
        <v>3.09838667696534E-3</v>
      </c>
      <c r="GH115">
        <v>1</v>
      </c>
      <c r="GI115">
        <v>2</v>
      </c>
      <c r="GJ115">
        <v>2</v>
      </c>
      <c r="GK115" t="s">
        <v>391</v>
      </c>
      <c r="GL115">
        <v>2.9300899999999999</v>
      </c>
      <c r="GM115">
        <v>2.6718299999999999</v>
      </c>
      <c r="GN115">
        <v>8.8271699999999995E-2</v>
      </c>
      <c r="GO115">
        <v>8.9908799999999997E-2</v>
      </c>
      <c r="GP115">
        <v>8.6995000000000003E-2</v>
      </c>
      <c r="GQ115">
        <v>7.9264299999999996E-2</v>
      </c>
      <c r="GR115">
        <v>28832.5</v>
      </c>
      <c r="GS115">
        <v>30030</v>
      </c>
      <c r="GT115">
        <v>28475.1</v>
      </c>
      <c r="GU115">
        <v>29119.8</v>
      </c>
      <c r="GV115">
        <v>39909.300000000003</v>
      </c>
      <c r="GW115">
        <v>38624.1</v>
      </c>
      <c r="GX115">
        <v>47714.9</v>
      </c>
      <c r="GY115">
        <v>45785.599999999999</v>
      </c>
      <c r="GZ115">
        <v>1.93963</v>
      </c>
      <c r="HA115">
        <v>2.6922199999999998</v>
      </c>
      <c r="HB115">
        <v>8.7931800000000004E-2</v>
      </c>
      <c r="HC115">
        <v>0</v>
      </c>
      <c r="HD115">
        <v>100</v>
      </c>
      <c r="HE115">
        <v>100</v>
      </c>
      <c r="HF115">
        <v>-0.22900000000000001</v>
      </c>
      <c r="HG115">
        <v>-3.0000000000000001E-3</v>
      </c>
      <c r="HH115">
        <v>-0.193399999999883</v>
      </c>
      <c r="HI115">
        <v>0</v>
      </c>
      <c r="HJ115">
        <v>0</v>
      </c>
      <c r="HK115">
        <v>0</v>
      </c>
      <c r="HL115">
        <v>-2.6909090909121901E-3</v>
      </c>
      <c r="HM115">
        <v>0</v>
      </c>
      <c r="HN115">
        <v>0</v>
      </c>
      <c r="HO115">
        <v>0</v>
      </c>
      <c r="HP115">
        <v>-1</v>
      </c>
      <c r="HQ115">
        <v>-1</v>
      </c>
      <c r="HR115">
        <v>-1</v>
      </c>
      <c r="HS115">
        <v>-1</v>
      </c>
      <c r="HT115">
        <v>4.7</v>
      </c>
      <c r="HU115">
        <v>4.7</v>
      </c>
      <c r="HV115">
        <v>0.152588</v>
      </c>
      <c r="HW115">
        <v>4.99878</v>
      </c>
      <c r="HX115">
        <v>2.6025399999999999</v>
      </c>
      <c r="HY115">
        <v>2.9406699999999999</v>
      </c>
      <c r="HZ115">
        <v>2.6025399999999999</v>
      </c>
      <c r="IA115">
        <v>2.4194300000000002</v>
      </c>
      <c r="IB115">
        <v>32.178400000000003</v>
      </c>
      <c r="IC115">
        <v>24.14</v>
      </c>
      <c r="ID115">
        <v>2</v>
      </c>
      <c r="IE115">
        <v>476.48099999999999</v>
      </c>
      <c r="IF115">
        <v>1281.97</v>
      </c>
      <c r="IG115">
        <v>21.9999</v>
      </c>
      <c r="IH115">
        <v>27.137599999999999</v>
      </c>
      <c r="II115">
        <v>30.0002</v>
      </c>
      <c r="IJ115">
        <v>27.381499999999999</v>
      </c>
      <c r="IK115">
        <v>27.398499999999999</v>
      </c>
      <c r="IL115">
        <v>-1</v>
      </c>
      <c r="IM115">
        <v>3.8978199999999998</v>
      </c>
      <c r="IN115">
        <v>51.2607</v>
      </c>
      <c r="IO115">
        <v>22</v>
      </c>
      <c r="IP115">
        <v>400</v>
      </c>
      <c r="IQ115">
        <v>16.275500000000001</v>
      </c>
      <c r="IR115">
        <v>101.261</v>
      </c>
      <c r="IS115">
        <v>101.09399999999999</v>
      </c>
    </row>
    <row r="116" spans="1:253" x14ac:dyDescent="0.35">
      <c r="A116">
        <v>98</v>
      </c>
      <c r="B116">
        <v>1598395825.0999999</v>
      </c>
      <c r="C116">
        <v>31502</v>
      </c>
      <c r="D116" t="s">
        <v>777</v>
      </c>
      <c r="E116" t="s">
        <v>778</v>
      </c>
      <c r="F116" t="s">
        <v>386</v>
      </c>
      <c r="I116">
        <v>1598395825.0999999</v>
      </c>
      <c r="J116">
        <f t="shared" si="50"/>
        <v>1.7533111569704718E-3</v>
      </c>
      <c r="K116">
        <f t="shared" si="51"/>
        <v>1.7533111569704718</v>
      </c>
      <c r="L116">
        <f t="shared" si="52"/>
        <v>14.240684787659005</v>
      </c>
      <c r="M116">
        <f t="shared" si="53"/>
        <v>390.52600000000001</v>
      </c>
      <c r="N116">
        <f t="shared" si="54"/>
        <v>232.98173185999707</v>
      </c>
      <c r="O116">
        <f t="shared" si="55"/>
        <v>23.443237677066559</v>
      </c>
      <c r="P116">
        <f t="shared" si="56"/>
        <v>39.295758358323198</v>
      </c>
      <c r="Q116">
        <f t="shared" si="57"/>
        <v>0.15390183476507879</v>
      </c>
      <c r="R116">
        <f t="shared" si="58"/>
        <v>2.9466028500628898</v>
      </c>
      <c r="S116">
        <f t="shared" si="59"/>
        <v>0.14957159040930429</v>
      </c>
      <c r="T116">
        <f t="shared" si="60"/>
        <v>9.3861150860035811E-2</v>
      </c>
      <c r="U116">
        <f t="shared" si="61"/>
        <v>77.175328527882272</v>
      </c>
      <c r="V116">
        <f t="shared" si="62"/>
        <v>24.272743874622151</v>
      </c>
      <c r="W116">
        <f t="shared" si="63"/>
        <v>24.272743874622151</v>
      </c>
      <c r="X116">
        <f t="shared" si="64"/>
        <v>3.0443961523037562</v>
      </c>
      <c r="Y116">
        <f t="shared" si="65"/>
        <v>62.20352023010777</v>
      </c>
      <c r="Z116">
        <f t="shared" si="66"/>
        <v>1.8938187676672</v>
      </c>
      <c r="AA116">
        <f t="shared" si="67"/>
        <v>3.0445523993842283</v>
      </c>
      <c r="AB116">
        <f t="shared" si="68"/>
        <v>1.1505773846365561</v>
      </c>
      <c r="AC116">
        <f t="shared" si="69"/>
        <v>-77.321022022397813</v>
      </c>
      <c r="AD116">
        <f t="shared" si="70"/>
        <v>0.1360017256222249</v>
      </c>
      <c r="AE116">
        <f t="shared" si="71"/>
        <v>9.6917270256694499E-3</v>
      </c>
      <c r="AF116">
        <f t="shared" si="72"/>
        <v>-4.1867647904147987E-8</v>
      </c>
      <c r="AG116">
        <f t="shared" si="73"/>
        <v>14.213009409885975</v>
      </c>
      <c r="AH116">
        <f t="shared" si="74"/>
        <v>1.7565525729759819</v>
      </c>
      <c r="AI116">
        <f t="shared" si="75"/>
        <v>14.240684787659005</v>
      </c>
      <c r="AJ116">
        <v>415.381820125844</v>
      </c>
      <c r="AK116">
        <v>398.00650909090899</v>
      </c>
      <c r="AL116">
        <v>-7.17501137740932E-4</v>
      </c>
      <c r="AM116">
        <v>67.049783421222003</v>
      </c>
      <c r="AN116">
        <f t="shared" si="76"/>
        <v>1.7533111569704718</v>
      </c>
      <c r="AO116">
        <v>16.754568829523802</v>
      </c>
      <c r="AP116">
        <v>18.8189060606061</v>
      </c>
      <c r="AQ116">
        <v>-7.7079889807404796E-6</v>
      </c>
      <c r="AR116">
        <v>78.430000000000007</v>
      </c>
      <c r="AS116">
        <v>16</v>
      </c>
      <c r="AT116">
        <v>3</v>
      </c>
      <c r="AU116">
        <f t="shared" si="77"/>
        <v>1</v>
      </c>
      <c r="AV116">
        <f t="shared" si="78"/>
        <v>0</v>
      </c>
      <c r="AW116">
        <f t="shared" si="79"/>
        <v>53872.57773696175</v>
      </c>
      <c r="AX116" t="s">
        <v>430</v>
      </c>
      <c r="AY116">
        <v>8242.0300000000007</v>
      </c>
      <c r="AZ116">
        <v>624.05461538461498</v>
      </c>
      <c r="BA116">
        <v>3234.34</v>
      </c>
      <c r="BB116">
        <f t="shared" si="80"/>
        <v>0.80705348992851245</v>
      </c>
      <c r="BC116">
        <v>-2.02953653224708</v>
      </c>
      <c r="BD116" t="s">
        <v>779</v>
      </c>
      <c r="BE116">
        <v>8249.35</v>
      </c>
      <c r="BF116">
        <v>932.38538461538496</v>
      </c>
      <c r="BG116">
        <v>2557.52</v>
      </c>
      <c r="BH116">
        <f t="shared" si="81"/>
        <v>0.6354337856144292</v>
      </c>
      <c r="BI116">
        <v>0.5</v>
      </c>
      <c r="BJ116">
        <f t="shared" si="82"/>
        <v>336.54743426394117</v>
      </c>
      <c r="BK116">
        <f t="shared" si="83"/>
        <v>14.240684787659005</v>
      </c>
      <c r="BL116">
        <f t="shared" si="84"/>
        <v>106.9268050965797</v>
      </c>
      <c r="BM116">
        <f t="shared" si="85"/>
        <v>4.8344511541116006E-2</v>
      </c>
      <c r="BN116">
        <f t="shared" si="86"/>
        <v>0.26463918170727901</v>
      </c>
      <c r="BO116">
        <f t="shared" si="87"/>
        <v>593.73765438435532</v>
      </c>
      <c r="BP116" t="s">
        <v>388</v>
      </c>
      <c r="BQ116">
        <v>0</v>
      </c>
      <c r="BR116">
        <f t="shared" si="88"/>
        <v>593.73765438435532</v>
      </c>
      <c r="BS116">
        <f t="shared" si="89"/>
        <v>0.76784632988819035</v>
      </c>
      <c r="BT116">
        <f t="shared" si="90"/>
        <v>0.82755332789955194</v>
      </c>
      <c r="BU116">
        <f t="shared" si="91"/>
        <v>0.25631273149619299</v>
      </c>
      <c r="BV116">
        <f t="shared" si="92"/>
        <v>0.84052945985784755</v>
      </c>
      <c r="BW116">
        <f t="shared" si="93"/>
        <v>0.25928965621501449</v>
      </c>
      <c r="BX116">
        <f t="shared" si="94"/>
        <v>0.52698120315102548</v>
      </c>
      <c r="BY116">
        <f t="shared" si="95"/>
        <v>0.47301879684897452</v>
      </c>
      <c r="DH116">
        <f t="shared" si="96"/>
        <v>399.94600000000003</v>
      </c>
      <c r="DI116">
        <f t="shared" si="97"/>
        <v>336.54743426394117</v>
      </c>
      <c r="DJ116">
        <f t="shared" si="98"/>
        <v>0.84148218575492972</v>
      </c>
      <c r="DK116">
        <f t="shared" si="99"/>
        <v>0.19296437150985951</v>
      </c>
      <c r="DL116" t="s">
        <v>389</v>
      </c>
      <c r="DM116">
        <v>2</v>
      </c>
      <c r="DN116" t="b">
        <v>1</v>
      </c>
      <c r="DO116">
        <v>1598395825.0999999</v>
      </c>
      <c r="DP116">
        <v>390.52600000000001</v>
      </c>
      <c r="DQ116">
        <v>408.404</v>
      </c>
      <c r="DR116">
        <v>18.821000000000002</v>
      </c>
      <c r="DS116">
        <v>16.7529</v>
      </c>
      <c r="DT116">
        <v>390.74</v>
      </c>
      <c r="DU116">
        <v>18.821999999999999</v>
      </c>
      <c r="DV116">
        <v>500.02199999999999</v>
      </c>
      <c r="DW116">
        <v>100.523</v>
      </c>
      <c r="DX116">
        <v>9.9643200000000001E-2</v>
      </c>
      <c r="DY116">
        <v>24.273599999999998</v>
      </c>
      <c r="DZ116">
        <v>23.422899999999998</v>
      </c>
      <c r="EA116">
        <v>999.9</v>
      </c>
      <c r="EB116">
        <v>0</v>
      </c>
      <c r="EC116">
        <v>0</v>
      </c>
      <c r="ED116">
        <v>10045</v>
      </c>
      <c r="EE116">
        <v>0</v>
      </c>
      <c r="EF116">
        <v>11.702199999999999</v>
      </c>
      <c r="EG116">
        <v>-17.8934</v>
      </c>
      <c r="EH116">
        <v>398</v>
      </c>
      <c r="EI116">
        <v>415.36200000000002</v>
      </c>
      <c r="EJ116">
        <v>2.0665100000000001</v>
      </c>
      <c r="EK116">
        <v>408.404</v>
      </c>
      <c r="EL116">
        <v>16.7529</v>
      </c>
      <c r="EM116">
        <v>1.89178</v>
      </c>
      <c r="EN116">
        <v>1.68405</v>
      </c>
      <c r="EO116">
        <v>16.566500000000001</v>
      </c>
      <c r="EP116">
        <v>14.7502</v>
      </c>
      <c r="EQ116">
        <v>399.94600000000003</v>
      </c>
      <c r="ER116">
        <v>0.94996599999999998</v>
      </c>
      <c r="ES116">
        <v>5.0034000000000002E-2</v>
      </c>
      <c r="ET116">
        <v>0</v>
      </c>
      <c r="EU116">
        <v>932.81700000000001</v>
      </c>
      <c r="EV116">
        <v>4.9998699999999996</v>
      </c>
      <c r="EW116">
        <v>3847.8</v>
      </c>
      <c r="EX116">
        <v>2942.61</v>
      </c>
      <c r="EY116">
        <v>40.061999999999998</v>
      </c>
      <c r="EZ116">
        <v>43.061999999999998</v>
      </c>
      <c r="FA116">
        <v>42</v>
      </c>
      <c r="FB116">
        <v>43.375</v>
      </c>
      <c r="FC116">
        <v>42.561999999999998</v>
      </c>
      <c r="FD116">
        <v>375.19</v>
      </c>
      <c r="FE116">
        <v>19.760000000000002</v>
      </c>
      <c r="FF116">
        <v>0</v>
      </c>
      <c r="FG116">
        <v>298.799999952316</v>
      </c>
      <c r="FH116">
        <v>0</v>
      </c>
      <c r="FI116">
        <v>932.38538461538496</v>
      </c>
      <c r="FJ116">
        <v>0.192888876673736</v>
      </c>
      <c r="FK116">
        <v>-0.30461537122723598</v>
      </c>
      <c r="FL116">
        <v>3849.4226923076899</v>
      </c>
      <c r="FM116">
        <v>15</v>
      </c>
      <c r="FN116">
        <v>1598395845.0999999</v>
      </c>
      <c r="FO116" t="s">
        <v>780</v>
      </c>
      <c r="FP116">
        <v>1598395845.0999999</v>
      </c>
      <c r="FQ116">
        <v>1598395845.0999999</v>
      </c>
      <c r="FR116">
        <v>99</v>
      </c>
      <c r="FS116">
        <v>1.4999999999999999E-2</v>
      </c>
      <c r="FT116">
        <v>1E-3</v>
      </c>
      <c r="FU116">
        <v>-0.214</v>
      </c>
      <c r="FV116">
        <v>-1E-3</v>
      </c>
      <c r="FW116">
        <v>408</v>
      </c>
      <c r="FX116">
        <v>17</v>
      </c>
      <c r="FY116">
        <v>0.11</v>
      </c>
      <c r="FZ116">
        <v>0.03</v>
      </c>
      <c r="GA116">
        <v>390.51934999999997</v>
      </c>
      <c r="GB116">
        <v>3.8300751879862899E-2</v>
      </c>
      <c r="GC116">
        <v>1.6859048015824801E-2</v>
      </c>
      <c r="GD116">
        <v>1</v>
      </c>
      <c r="GE116">
        <v>18.82227</v>
      </c>
      <c r="GF116">
        <v>-1.7133834586445601E-2</v>
      </c>
      <c r="GG116">
        <v>1.74157974264759E-3</v>
      </c>
      <c r="GH116">
        <v>1</v>
      </c>
      <c r="GI116">
        <v>2</v>
      </c>
      <c r="GJ116">
        <v>2</v>
      </c>
      <c r="GK116" t="s">
        <v>391</v>
      </c>
      <c r="GL116">
        <v>2.9298600000000001</v>
      </c>
      <c r="GM116">
        <v>2.6718299999999999</v>
      </c>
      <c r="GN116">
        <v>8.82526E-2</v>
      </c>
      <c r="GO116">
        <v>8.9888999999999997E-2</v>
      </c>
      <c r="GP116">
        <v>8.6643200000000004E-2</v>
      </c>
      <c r="GQ116">
        <v>7.8886899999999996E-2</v>
      </c>
      <c r="GR116">
        <v>28832</v>
      </c>
      <c r="GS116">
        <v>30030.6</v>
      </c>
      <c r="GT116">
        <v>28474</v>
      </c>
      <c r="GU116">
        <v>29119.8</v>
      </c>
      <c r="GV116">
        <v>39923.5</v>
      </c>
      <c r="GW116">
        <v>38640</v>
      </c>
      <c r="GX116">
        <v>47713.5</v>
      </c>
      <c r="GY116">
        <v>45785.9</v>
      </c>
      <c r="GZ116">
        <v>1.9391499999999999</v>
      </c>
      <c r="HA116">
        <v>2.6907000000000001</v>
      </c>
      <c r="HB116">
        <v>9.0856099999999995E-2</v>
      </c>
      <c r="HC116">
        <v>0</v>
      </c>
      <c r="HD116">
        <v>100</v>
      </c>
      <c r="HE116">
        <v>100</v>
      </c>
      <c r="HF116">
        <v>-0.214</v>
      </c>
      <c r="HG116">
        <v>-1E-3</v>
      </c>
      <c r="HH116">
        <v>-0.229299999999967</v>
      </c>
      <c r="HI116">
        <v>0</v>
      </c>
      <c r="HJ116">
        <v>0</v>
      </c>
      <c r="HK116">
        <v>0</v>
      </c>
      <c r="HL116">
        <v>-2.6299999999999102E-3</v>
      </c>
      <c r="HM116">
        <v>0</v>
      </c>
      <c r="HN116">
        <v>0</v>
      </c>
      <c r="HO116">
        <v>0</v>
      </c>
      <c r="HP116">
        <v>-1</v>
      </c>
      <c r="HQ116">
        <v>-1</v>
      </c>
      <c r="HR116">
        <v>-1</v>
      </c>
      <c r="HS116">
        <v>-1</v>
      </c>
      <c r="HT116">
        <v>4.5999999999999996</v>
      </c>
      <c r="HU116">
        <v>4.7</v>
      </c>
      <c r="HV116">
        <v>0.152588</v>
      </c>
      <c r="HW116">
        <v>4.99878</v>
      </c>
      <c r="HX116">
        <v>2.6025399999999999</v>
      </c>
      <c r="HY116">
        <v>2.9382299999999999</v>
      </c>
      <c r="HZ116">
        <v>2.6025399999999999</v>
      </c>
      <c r="IA116">
        <v>2.4304199999999998</v>
      </c>
      <c r="IB116">
        <v>32.178400000000003</v>
      </c>
      <c r="IC116">
        <v>24.148800000000001</v>
      </c>
      <c r="ID116">
        <v>2</v>
      </c>
      <c r="IE116">
        <v>476.32400000000001</v>
      </c>
      <c r="IF116">
        <v>1280.25</v>
      </c>
      <c r="IG116">
        <v>21.9998</v>
      </c>
      <c r="IH116">
        <v>27.146799999999999</v>
      </c>
      <c r="II116">
        <v>30.0001</v>
      </c>
      <c r="IJ116">
        <v>27.3977</v>
      </c>
      <c r="IK116">
        <v>27.417000000000002</v>
      </c>
      <c r="IL116">
        <v>-1</v>
      </c>
      <c r="IM116">
        <v>3.8978199999999998</v>
      </c>
      <c r="IN116">
        <v>51.2607</v>
      </c>
      <c r="IO116">
        <v>22</v>
      </c>
      <c r="IP116">
        <v>400</v>
      </c>
      <c r="IQ116">
        <v>16.275500000000001</v>
      </c>
      <c r="IR116">
        <v>101.25700000000001</v>
      </c>
      <c r="IS116">
        <v>101.09399999999999</v>
      </c>
    </row>
    <row r="117" spans="1:253" x14ac:dyDescent="0.35">
      <c r="A117">
        <v>99</v>
      </c>
      <c r="B117">
        <v>1598396125.0999999</v>
      </c>
      <c r="C117">
        <v>31802</v>
      </c>
      <c r="D117" t="s">
        <v>781</v>
      </c>
      <c r="E117" t="s">
        <v>782</v>
      </c>
      <c r="F117" t="s">
        <v>386</v>
      </c>
      <c r="I117">
        <v>1598396125.0999999</v>
      </c>
      <c r="J117">
        <f t="shared" si="50"/>
        <v>1.7639572888086838E-3</v>
      </c>
      <c r="K117">
        <f t="shared" si="51"/>
        <v>1.7639572888086839</v>
      </c>
      <c r="L117">
        <f t="shared" si="52"/>
        <v>14.208392076548897</v>
      </c>
      <c r="M117">
        <f t="shared" si="53"/>
        <v>390.54599999999999</v>
      </c>
      <c r="N117">
        <f t="shared" si="54"/>
        <v>233.08267013339292</v>
      </c>
      <c r="O117">
        <f t="shared" si="55"/>
        <v>23.452971191348066</v>
      </c>
      <c r="P117">
        <f t="shared" si="56"/>
        <v>39.297061774924202</v>
      </c>
      <c r="Q117">
        <f t="shared" si="57"/>
        <v>0.15368044095640876</v>
      </c>
      <c r="R117">
        <f t="shared" si="58"/>
        <v>2.9422901429046844</v>
      </c>
      <c r="S117">
        <f t="shared" si="59"/>
        <v>0.14935632050749587</v>
      </c>
      <c r="T117">
        <f t="shared" si="60"/>
        <v>9.3726071067766856E-2</v>
      </c>
      <c r="U117">
        <f t="shared" si="61"/>
        <v>77.156328525013151</v>
      </c>
      <c r="V117">
        <f t="shared" si="62"/>
        <v>24.268368277233982</v>
      </c>
      <c r="W117">
        <f t="shared" si="63"/>
        <v>24.268368277233982</v>
      </c>
      <c r="X117">
        <f t="shared" si="64"/>
        <v>3.043597693784978</v>
      </c>
      <c r="Y117">
        <f t="shared" si="65"/>
        <v>61.897298475421806</v>
      </c>
      <c r="Z117">
        <f t="shared" si="66"/>
        <v>1.8843262403379002</v>
      </c>
      <c r="AA117">
        <f t="shared" si="67"/>
        <v>3.0442786466458291</v>
      </c>
      <c r="AB117">
        <f t="shared" si="68"/>
        <v>1.1592714534470778</v>
      </c>
      <c r="AC117">
        <f t="shared" si="69"/>
        <v>-77.790516436462951</v>
      </c>
      <c r="AD117">
        <f t="shared" si="70"/>
        <v>0.59194357658938956</v>
      </c>
      <c r="AE117">
        <f t="shared" si="71"/>
        <v>4.2243539413481933E-2</v>
      </c>
      <c r="AF117">
        <f t="shared" si="72"/>
        <v>-7.9544693376565334E-7</v>
      </c>
      <c r="AG117">
        <f t="shared" si="73"/>
        <v>14.208818632647972</v>
      </c>
      <c r="AH117">
        <f t="shared" si="74"/>
        <v>1.7656696454503491</v>
      </c>
      <c r="AI117">
        <f t="shared" si="75"/>
        <v>14.208392076548897</v>
      </c>
      <c r="AJ117">
        <v>415.30597632652302</v>
      </c>
      <c r="AK117">
        <v>397.96856363636402</v>
      </c>
      <c r="AL117">
        <v>-5.0017589884769102E-5</v>
      </c>
      <c r="AM117">
        <v>67.049596657598997</v>
      </c>
      <c r="AN117">
        <f t="shared" si="76"/>
        <v>1.7639572888086839</v>
      </c>
      <c r="AO117">
        <v>16.6499373661905</v>
      </c>
      <c r="AP117">
        <v>18.726938787878801</v>
      </c>
      <c r="AQ117">
        <v>-2.7474747474928702E-6</v>
      </c>
      <c r="AR117">
        <v>78.430000000000007</v>
      </c>
      <c r="AS117">
        <v>16</v>
      </c>
      <c r="AT117">
        <v>3</v>
      </c>
      <c r="AU117">
        <f t="shared" si="77"/>
        <v>1</v>
      </c>
      <c r="AV117">
        <f t="shared" si="78"/>
        <v>0</v>
      </c>
      <c r="AW117">
        <f t="shared" si="79"/>
        <v>53746.36474313082</v>
      </c>
      <c r="AX117" t="s">
        <v>430</v>
      </c>
      <c r="AY117">
        <v>8242.0300000000007</v>
      </c>
      <c r="AZ117">
        <v>624.05461538461498</v>
      </c>
      <c r="BA117">
        <v>3234.34</v>
      </c>
      <c r="BB117">
        <f t="shared" si="80"/>
        <v>0.80705348992851245</v>
      </c>
      <c r="BC117">
        <v>-2.02953653224708</v>
      </c>
      <c r="BD117" t="s">
        <v>783</v>
      </c>
      <c r="BE117">
        <v>8249.34</v>
      </c>
      <c r="BF117">
        <v>933.804653846154</v>
      </c>
      <c r="BG117">
        <v>2557.54</v>
      </c>
      <c r="BH117">
        <f t="shared" si="81"/>
        <v>0.63488170122611809</v>
      </c>
      <c r="BI117">
        <v>0.5</v>
      </c>
      <c r="BJ117">
        <f t="shared" si="82"/>
        <v>336.46343426250661</v>
      </c>
      <c r="BK117">
        <f t="shared" si="83"/>
        <v>14.208392076548897</v>
      </c>
      <c r="BL117">
        <f t="shared" si="84"/>
        <v>106.80723877248117</v>
      </c>
      <c r="BM117">
        <f t="shared" si="85"/>
        <v>4.8260604140797206E-2</v>
      </c>
      <c r="BN117">
        <f t="shared" si="86"/>
        <v>0.26462929221048359</v>
      </c>
      <c r="BO117">
        <f t="shared" si="87"/>
        <v>593.7387322844138</v>
      </c>
      <c r="BP117" t="s">
        <v>388</v>
      </c>
      <c r="BQ117">
        <v>0</v>
      </c>
      <c r="BR117">
        <f t="shared" si="88"/>
        <v>593.7387322844138</v>
      </c>
      <c r="BS117">
        <f t="shared" si="89"/>
        <v>0.76784772387356059</v>
      </c>
      <c r="BT117">
        <f t="shared" si="90"/>
        <v>0.82683282308024697</v>
      </c>
      <c r="BU117">
        <f t="shared" si="91"/>
        <v>0.25630526209112497</v>
      </c>
      <c r="BV117">
        <f t="shared" si="92"/>
        <v>0.83979706237957652</v>
      </c>
      <c r="BW117">
        <f t="shared" si="93"/>
        <v>0.25928199421754944</v>
      </c>
      <c r="BX117">
        <f t="shared" si="94"/>
        <v>0.52572309440180753</v>
      </c>
      <c r="BY117">
        <f t="shared" si="95"/>
        <v>0.47427690559819247</v>
      </c>
      <c r="DH117">
        <f t="shared" si="96"/>
        <v>399.846</v>
      </c>
      <c r="DI117">
        <f t="shared" si="97"/>
        <v>336.46343426250661</v>
      </c>
      <c r="DJ117">
        <f t="shared" si="98"/>
        <v>0.84148255644049608</v>
      </c>
      <c r="DK117">
        <f t="shared" si="99"/>
        <v>0.19296511288099205</v>
      </c>
      <c r="DL117" t="s">
        <v>389</v>
      </c>
      <c r="DM117">
        <v>2</v>
      </c>
      <c r="DN117" t="b">
        <v>1</v>
      </c>
      <c r="DO117">
        <v>1598396125.0999999</v>
      </c>
      <c r="DP117">
        <v>390.54599999999999</v>
      </c>
      <c r="DQ117">
        <v>408.423</v>
      </c>
      <c r="DR117">
        <v>18.727</v>
      </c>
      <c r="DS117">
        <v>16.648</v>
      </c>
      <c r="DT117">
        <v>390.73500000000001</v>
      </c>
      <c r="DU117">
        <v>18.728000000000002</v>
      </c>
      <c r="DV117">
        <v>500.03</v>
      </c>
      <c r="DW117">
        <v>100.521</v>
      </c>
      <c r="DX117">
        <v>9.9827700000000005E-2</v>
      </c>
      <c r="DY117">
        <v>24.272099999999998</v>
      </c>
      <c r="DZ117">
        <v>23.391400000000001</v>
      </c>
      <c r="EA117">
        <v>999.9</v>
      </c>
      <c r="EB117">
        <v>0</v>
      </c>
      <c r="EC117">
        <v>0</v>
      </c>
      <c r="ED117">
        <v>10020.6</v>
      </c>
      <c r="EE117">
        <v>0</v>
      </c>
      <c r="EF117">
        <v>11.9368</v>
      </c>
      <c r="EG117">
        <v>-17.902699999999999</v>
      </c>
      <c r="EH117">
        <v>397.97300000000001</v>
      </c>
      <c r="EI117">
        <v>415.33800000000002</v>
      </c>
      <c r="EJ117">
        <v>2.0786799999999999</v>
      </c>
      <c r="EK117">
        <v>408.423</v>
      </c>
      <c r="EL117">
        <v>16.648</v>
      </c>
      <c r="EM117">
        <v>1.88243</v>
      </c>
      <c r="EN117">
        <v>1.6734800000000001</v>
      </c>
      <c r="EO117">
        <v>16.488600000000002</v>
      </c>
      <c r="EP117">
        <v>14.6526</v>
      </c>
      <c r="EQ117">
        <v>399.846</v>
      </c>
      <c r="ER117">
        <v>0.94996599999999998</v>
      </c>
      <c r="ES117">
        <v>5.0034000000000002E-2</v>
      </c>
      <c r="ET117">
        <v>0</v>
      </c>
      <c r="EU117">
        <v>933.79499999999996</v>
      </c>
      <c r="EV117">
        <v>4.9998699999999996</v>
      </c>
      <c r="EW117">
        <v>3843.74</v>
      </c>
      <c r="EX117">
        <v>2941.87</v>
      </c>
      <c r="EY117">
        <v>40.061999999999998</v>
      </c>
      <c r="EZ117">
        <v>43.061999999999998</v>
      </c>
      <c r="FA117">
        <v>42</v>
      </c>
      <c r="FB117">
        <v>43.375</v>
      </c>
      <c r="FC117">
        <v>42.561999999999998</v>
      </c>
      <c r="FD117">
        <v>375.09</v>
      </c>
      <c r="FE117">
        <v>19.760000000000002</v>
      </c>
      <c r="FF117">
        <v>0</v>
      </c>
      <c r="FG117">
        <v>298.90000009536698</v>
      </c>
      <c r="FH117">
        <v>0</v>
      </c>
      <c r="FI117">
        <v>933.804653846154</v>
      </c>
      <c r="FJ117">
        <v>0.55312821316765104</v>
      </c>
      <c r="FK117">
        <v>1.36752138039247</v>
      </c>
      <c r="FL117">
        <v>3845.3653846153802</v>
      </c>
      <c r="FM117">
        <v>15</v>
      </c>
      <c r="FN117">
        <v>1598396145.0999999</v>
      </c>
      <c r="FO117" t="s">
        <v>784</v>
      </c>
      <c r="FP117">
        <v>1598396143.0999999</v>
      </c>
      <c r="FQ117">
        <v>1598396145.0999999</v>
      </c>
      <c r="FR117">
        <v>100</v>
      </c>
      <c r="FS117">
        <v>2.5000000000000001E-2</v>
      </c>
      <c r="FT117">
        <v>0</v>
      </c>
      <c r="FU117">
        <v>-0.189</v>
      </c>
      <c r="FV117">
        <v>-1E-3</v>
      </c>
      <c r="FW117">
        <v>408</v>
      </c>
      <c r="FX117">
        <v>17</v>
      </c>
      <c r="FY117">
        <v>0.09</v>
      </c>
      <c r="FZ117">
        <v>0.04</v>
      </c>
      <c r="GA117">
        <v>390.50729999999999</v>
      </c>
      <c r="GB117">
        <v>3.8526315788783003E-2</v>
      </c>
      <c r="GC117">
        <v>1.5604806951699E-2</v>
      </c>
      <c r="GD117">
        <v>1</v>
      </c>
      <c r="GE117">
        <v>18.729109999999999</v>
      </c>
      <c r="GF117">
        <v>-1.52120300751821E-2</v>
      </c>
      <c r="GG117">
        <v>1.56169779406938E-3</v>
      </c>
      <c r="GH117">
        <v>1</v>
      </c>
      <c r="GI117">
        <v>2</v>
      </c>
      <c r="GJ117">
        <v>2</v>
      </c>
      <c r="GK117" t="s">
        <v>391</v>
      </c>
      <c r="GL117">
        <v>2.9298999999999999</v>
      </c>
      <c r="GM117">
        <v>2.6718000000000002</v>
      </c>
      <c r="GN117">
        <v>8.8250599999999998E-2</v>
      </c>
      <c r="GO117">
        <v>8.9889800000000006E-2</v>
      </c>
      <c r="GP117">
        <v>8.6327299999999996E-2</v>
      </c>
      <c r="GQ117">
        <v>7.8520599999999996E-2</v>
      </c>
      <c r="GR117">
        <v>28832.6</v>
      </c>
      <c r="GS117">
        <v>30031.8</v>
      </c>
      <c r="GT117">
        <v>28474.5</v>
      </c>
      <c r="GU117">
        <v>29120.9</v>
      </c>
      <c r="GV117">
        <v>39937.800000000003</v>
      </c>
      <c r="GW117">
        <v>38656.699999999997</v>
      </c>
      <c r="GX117">
        <v>47714.1</v>
      </c>
      <c r="GY117">
        <v>45787.3</v>
      </c>
      <c r="GZ117">
        <v>1.9392499999999999</v>
      </c>
      <c r="HA117">
        <v>2.6932999999999998</v>
      </c>
      <c r="HB117">
        <v>8.8766200000000003E-2</v>
      </c>
      <c r="HC117">
        <v>0</v>
      </c>
      <c r="HD117">
        <v>100</v>
      </c>
      <c r="HE117">
        <v>100</v>
      </c>
      <c r="HF117">
        <v>-0.189</v>
      </c>
      <c r="HG117">
        <v>-1E-3</v>
      </c>
      <c r="HH117">
        <v>-0.214200000000005</v>
      </c>
      <c r="HI117">
        <v>0</v>
      </c>
      <c r="HJ117">
        <v>0</v>
      </c>
      <c r="HK117">
        <v>0</v>
      </c>
      <c r="HL117">
        <v>-1.25999999999848E-3</v>
      </c>
      <c r="HM117">
        <v>0</v>
      </c>
      <c r="HN117">
        <v>0</v>
      </c>
      <c r="HO117">
        <v>0</v>
      </c>
      <c r="HP117">
        <v>-1</v>
      </c>
      <c r="HQ117">
        <v>-1</v>
      </c>
      <c r="HR117">
        <v>-1</v>
      </c>
      <c r="HS117">
        <v>-1</v>
      </c>
      <c r="HT117">
        <v>4.7</v>
      </c>
      <c r="HU117">
        <v>4.7</v>
      </c>
      <c r="HV117">
        <v>0.152588</v>
      </c>
      <c r="HW117">
        <v>4.99878</v>
      </c>
      <c r="HX117">
        <v>2.6025399999999999</v>
      </c>
      <c r="HY117">
        <v>2.9406699999999999</v>
      </c>
      <c r="HZ117">
        <v>2.6025399999999999</v>
      </c>
      <c r="IA117">
        <v>2.4352999999999998</v>
      </c>
      <c r="IB117">
        <v>32.156399999999998</v>
      </c>
      <c r="IC117">
        <v>24.148800000000001</v>
      </c>
      <c r="ID117">
        <v>2</v>
      </c>
      <c r="IE117">
        <v>476.34699999999998</v>
      </c>
      <c r="IF117">
        <v>1283.8900000000001</v>
      </c>
      <c r="IG117">
        <v>21.9999</v>
      </c>
      <c r="IH117">
        <v>27.135300000000001</v>
      </c>
      <c r="II117">
        <v>30</v>
      </c>
      <c r="IJ117">
        <v>27.3931</v>
      </c>
      <c r="IK117">
        <v>27.417000000000002</v>
      </c>
      <c r="IL117">
        <v>-1</v>
      </c>
      <c r="IM117">
        <v>3.8978199999999998</v>
      </c>
      <c r="IN117">
        <v>51.2607</v>
      </c>
      <c r="IO117">
        <v>22</v>
      </c>
      <c r="IP117">
        <v>400</v>
      </c>
      <c r="IQ117">
        <v>16.275500000000001</v>
      </c>
      <c r="IR117">
        <v>101.259</v>
      </c>
      <c r="IS117">
        <v>101.098</v>
      </c>
    </row>
    <row r="118" spans="1:253" x14ac:dyDescent="0.35">
      <c r="A118">
        <v>100</v>
      </c>
      <c r="B118">
        <v>1598396725</v>
      </c>
      <c r="C118">
        <v>32401.9000000954</v>
      </c>
      <c r="D118" t="s">
        <v>785</v>
      </c>
      <c r="E118" t="s">
        <v>786</v>
      </c>
      <c r="F118" t="s">
        <v>386</v>
      </c>
      <c r="I118">
        <v>1598396725</v>
      </c>
      <c r="J118">
        <f t="shared" si="50"/>
        <v>1.7654525479131001E-3</v>
      </c>
      <c r="K118">
        <f t="shared" si="51"/>
        <v>1.7654525479131</v>
      </c>
      <c r="L118">
        <f t="shared" si="52"/>
        <v>14.127822991498055</v>
      </c>
      <c r="M118">
        <f t="shared" si="53"/>
        <v>390.399</v>
      </c>
      <c r="N118">
        <f t="shared" si="54"/>
        <v>231.91995118104381</v>
      </c>
      <c r="O118">
        <f t="shared" si="55"/>
        <v>23.336421783414689</v>
      </c>
      <c r="P118">
        <f t="shared" si="56"/>
        <v>39.283018478696391</v>
      </c>
      <c r="Q118">
        <f t="shared" si="57"/>
        <v>0.15180772144101379</v>
      </c>
      <c r="R118">
        <f t="shared" si="58"/>
        <v>2.944184364033231</v>
      </c>
      <c r="S118">
        <f t="shared" si="59"/>
        <v>0.14758942067974271</v>
      </c>
      <c r="T118">
        <f t="shared" si="60"/>
        <v>9.2612622235344139E-2</v>
      </c>
      <c r="U118">
        <f t="shared" si="61"/>
        <v>77.16318631521662</v>
      </c>
      <c r="V118">
        <f t="shared" si="62"/>
        <v>24.248623013777355</v>
      </c>
      <c r="W118">
        <f t="shared" si="63"/>
        <v>24.248623013777355</v>
      </c>
      <c r="X118">
        <f t="shared" si="64"/>
        <v>3.0399968569518432</v>
      </c>
      <c r="Y118">
        <f t="shared" si="65"/>
        <v>61.356662194810795</v>
      </c>
      <c r="Z118">
        <f t="shared" si="66"/>
        <v>1.8656966004593998</v>
      </c>
      <c r="AA118">
        <f t="shared" si="67"/>
        <v>3.0407400496065282</v>
      </c>
      <c r="AB118">
        <f t="shared" si="68"/>
        <v>1.1743002564924434</v>
      </c>
      <c r="AC118">
        <f t="shared" si="69"/>
        <v>-77.856457362967717</v>
      </c>
      <c r="AD118">
        <f t="shared" si="70"/>
        <v>0.64712725169122498</v>
      </c>
      <c r="AE118">
        <f t="shared" si="71"/>
        <v>4.6142846736419441E-2</v>
      </c>
      <c r="AF118">
        <f t="shared" si="72"/>
        <v>-9.4932345584552991E-7</v>
      </c>
      <c r="AG118">
        <f t="shared" si="73"/>
        <v>14.117629494473027</v>
      </c>
      <c r="AH118">
        <f t="shared" si="74"/>
        <v>1.7654044465456245</v>
      </c>
      <c r="AI118">
        <f t="shared" si="75"/>
        <v>14.127822991498055</v>
      </c>
      <c r="AJ118">
        <v>414.98921859545499</v>
      </c>
      <c r="AK118">
        <v>397.74312121212103</v>
      </c>
      <c r="AL118">
        <v>4.35209423697913E-4</v>
      </c>
      <c r="AM118">
        <v>67.049631440697297</v>
      </c>
      <c r="AN118">
        <f t="shared" si="76"/>
        <v>1.7654525479131</v>
      </c>
      <c r="AO118">
        <v>16.461032265238099</v>
      </c>
      <c r="AP118">
        <v>18.5410957575758</v>
      </c>
      <c r="AQ118">
        <v>-9.3463962937450396E-7</v>
      </c>
      <c r="AR118">
        <v>78.430000000000007</v>
      </c>
      <c r="AS118">
        <v>16</v>
      </c>
      <c r="AT118">
        <v>3</v>
      </c>
      <c r="AU118">
        <f t="shared" si="77"/>
        <v>1</v>
      </c>
      <c r="AV118">
        <f t="shared" si="78"/>
        <v>0</v>
      </c>
      <c r="AW118">
        <f t="shared" si="79"/>
        <v>53805.440186187683</v>
      </c>
      <c r="AX118" t="s">
        <v>430</v>
      </c>
      <c r="AY118">
        <v>8242.0300000000007</v>
      </c>
      <c r="AZ118">
        <v>624.05461538461498</v>
      </c>
      <c r="BA118">
        <v>3234.34</v>
      </c>
      <c r="BB118">
        <f t="shared" si="80"/>
        <v>0.80705348992851245</v>
      </c>
      <c r="BC118">
        <v>-2.02953653224708</v>
      </c>
      <c r="BD118" t="s">
        <v>787</v>
      </c>
      <c r="BE118">
        <v>8249.65</v>
      </c>
      <c r="BF118">
        <v>936.62800000000004</v>
      </c>
      <c r="BG118">
        <v>2558.17</v>
      </c>
      <c r="BH118">
        <f t="shared" si="81"/>
        <v>0.63386796029974546</v>
      </c>
      <c r="BI118">
        <v>0.5</v>
      </c>
      <c r="BJ118">
        <f t="shared" si="82"/>
        <v>336.4936831576083</v>
      </c>
      <c r="BK118">
        <f t="shared" si="83"/>
        <v>14.127822991498055</v>
      </c>
      <c r="BL118">
        <f t="shared" si="84"/>
        <v>106.64628229843099</v>
      </c>
      <c r="BM118">
        <f t="shared" si="85"/>
        <v>4.8016828643339747E-2</v>
      </c>
      <c r="BN118">
        <f t="shared" si="86"/>
        <v>0.26431785221466908</v>
      </c>
      <c r="BO118">
        <f t="shared" si="87"/>
        <v>593.77267951145564</v>
      </c>
      <c r="BP118" t="s">
        <v>388</v>
      </c>
      <c r="BQ118">
        <v>0</v>
      </c>
      <c r="BR118">
        <f t="shared" si="88"/>
        <v>593.77267951145564</v>
      </c>
      <c r="BS118">
        <f t="shared" si="89"/>
        <v>0.7678916258452505</v>
      </c>
      <c r="BT118">
        <f t="shared" si="90"/>
        <v>0.82546538986151918</v>
      </c>
      <c r="BU118">
        <f t="shared" si="91"/>
        <v>0.256069972067555</v>
      </c>
      <c r="BV118">
        <f t="shared" si="92"/>
        <v>0.83838948435977456</v>
      </c>
      <c r="BW118">
        <f t="shared" si="93"/>
        <v>0.25904064129740012</v>
      </c>
      <c r="BX118">
        <f t="shared" si="94"/>
        <v>0.52330145626870284</v>
      </c>
      <c r="BY118">
        <f t="shared" si="95"/>
        <v>0.47669854373129716</v>
      </c>
      <c r="DH118">
        <f t="shared" si="96"/>
        <v>399.88200000000001</v>
      </c>
      <c r="DI118">
        <f t="shared" si="97"/>
        <v>336.4936831576083</v>
      </c>
      <c r="DJ118">
        <f t="shared" si="98"/>
        <v>0.84148244521535931</v>
      </c>
      <c r="DK118">
        <f t="shared" si="99"/>
        <v>0.1929648904307186</v>
      </c>
      <c r="DL118" t="s">
        <v>389</v>
      </c>
      <c r="DM118">
        <v>2</v>
      </c>
      <c r="DN118" t="b">
        <v>1</v>
      </c>
      <c r="DO118">
        <v>1598396725</v>
      </c>
      <c r="DP118">
        <v>390.399</v>
      </c>
      <c r="DQ118">
        <v>408.17399999999998</v>
      </c>
      <c r="DR118">
        <v>18.541499999999999</v>
      </c>
      <c r="DS118">
        <v>16.461500000000001</v>
      </c>
      <c r="DT118">
        <v>390.596</v>
      </c>
      <c r="DU118">
        <v>18.541499999999999</v>
      </c>
      <c r="DV118">
        <v>499.80900000000003</v>
      </c>
      <c r="DW118">
        <v>100.523</v>
      </c>
      <c r="DX118">
        <v>9.9743600000000002E-2</v>
      </c>
      <c r="DY118">
        <v>24.252700000000001</v>
      </c>
      <c r="DZ118">
        <v>23.3733</v>
      </c>
      <c r="EA118">
        <v>999.9</v>
      </c>
      <c r="EB118">
        <v>0</v>
      </c>
      <c r="EC118">
        <v>0</v>
      </c>
      <c r="ED118">
        <v>10031.200000000001</v>
      </c>
      <c r="EE118">
        <v>0</v>
      </c>
      <c r="EF118">
        <v>8.6494599999999995</v>
      </c>
      <c r="EG118">
        <v>-17.766999999999999</v>
      </c>
      <c r="EH118">
        <v>397.78199999999998</v>
      </c>
      <c r="EI118">
        <v>415.00599999999997</v>
      </c>
      <c r="EJ118">
        <v>2.0790099999999998</v>
      </c>
      <c r="EK118">
        <v>408.17399999999998</v>
      </c>
      <c r="EL118">
        <v>16.461500000000001</v>
      </c>
      <c r="EM118">
        <v>1.86374</v>
      </c>
      <c r="EN118">
        <v>1.65476</v>
      </c>
      <c r="EO118">
        <v>16.331900000000001</v>
      </c>
      <c r="EP118">
        <v>14.478400000000001</v>
      </c>
      <c r="EQ118">
        <v>399.88200000000001</v>
      </c>
      <c r="ER118">
        <v>0.94996599999999998</v>
      </c>
      <c r="ES118">
        <v>5.0034000000000002E-2</v>
      </c>
      <c r="ET118">
        <v>0</v>
      </c>
      <c r="EU118">
        <v>936.86099999999999</v>
      </c>
      <c r="EV118">
        <v>4.9998699999999996</v>
      </c>
      <c r="EW118">
        <v>3741.84</v>
      </c>
      <c r="EX118">
        <v>2942.13</v>
      </c>
      <c r="EY118">
        <v>40</v>
      </c>
      <c r="EZ118">
        <v>43</v>
      </c>
      <c r="FA118">
        <v>42</v>
      </c>
      <c r="FB118">
        <v>43.311999999999998</v>
      </c>
      <c r="FC118">
        <v>42.5</v>
      </c>
      <c r="FD118">
        <v>375.12</v>
      </c>
      <c r="FE118">
        <v>19.760000000000002</v>
      </c>
      <c r="FF118">
        <v>0</v>
      </c>
      <c r="FG118">
        <v>598.90000009536698</v>
      </c>
      <c r="FH118">
        <v>0</v>
      </c>
      <c r="FI118">
        <v>936.62800000000004</v>
      </c>
      <c r="FJ118">
        <v>0.63952136743843302</v>
      </c>
      <c r="FK118">
        <v>-5.8704273360405903</v>
      </c>
      <c r="FL118">
        <v>3743.70346153846</v>
      </c>
      <c r="FM118">
        <v>15</v>
      </c>
      <c r="FN118">
        <v>1598396744</v>
      </c>
      <c r="FO118" t="s">
        <v>788</v>
      </c>
      <c r="FP118">
        <v>1598396743</v>
      </c>
      <c r="FQ118">
        <v>1598396744</v>
      </c>
      <c r="FR118">
        <v>101</v>
      </c>
      <c r="FS118">
        <v>-7.0000000000000001E-3</v>
      </c>
      <c r="FT118">
        <v>1E-3</v>
      </c>
      <c r="FU118">
        <v>-0.19700000000000001</v>
      </c>
      <c r="FV118">
        <v>0</v>
      </c>
      <c r="FW118">
        <v>408</v>
      </c>
      <c r="FX118">
        <v>16</v>
      </c>
      <c r="FY118">
        <v>0.08</v>
      </c>
      <c r="FZ118">
        <v>0.03</v>
      </c>
      <c r="GA118">
        <v>390.36861904761901</v>
      </c>
      <c r="GB118">
        <v>-0.23400000000050999</v>
      </c>
      <c r="GC118">
        <v>3.1761726279214898E-2</v>
      </c>
      <c r="GD118">
        <v>1</v>
      </c>
      <c r="GE118">
        <v>18.543571428571401</v>
      </c>
      <c r="GF118">
        <v>-1.6651948051944001E-2</v>
      </c>
      <c r="GG118">
        <v>1.87290018475113E-3</v>
      </c>
      <c r="GH118">
        <v>1</v>
      </c>
      <c r="GI118">
        <v>2</v>
      </c>
      <c r="GJ118">
        <v>2</v>
      </c>
      <c r="GK118" t="s">
        <v>391</v>
      </c>
      <c r="GL118">
        <v>2.9294099999999998</v>
      </c>
      <c r="GM118">
        <v>2.6718199999999999</v>
      </c>
      <c r="GN118">
        <v>8.82352E-2</v>
      </c>
      <c r="GO118">
        <v>8.9856699999999998E-2</v>
      </c>
      <c r="GP118">
        <v>8.5709499999999994E-2</v>
      </c>
      <c r="GQ118">
        <v>7.7877799999999997E-2</v>
      </c>
      <c r="GR118">
        <v>28835.3</v>
      </c>
      <c r="GS118">
        <v>30037</v>
      </c>
      <c r="GT118">
        <v>28476.6</v>
      </c>
      <c r="GU118">
        <v>29124.799999999999</v>
      </c>
      <c r="GV118">
        <v>39967.699999999997</v>
      </c>
      <c r="GW118">
        <v>38689</v>
      </c>
      <c r="GX118">
        <v>47717.5</v>
      </c>
      <c r="GY118">
        <v>45793.5</v>
      </c>
      <c r="GZ118">
        <v>1.93913</v>
      </c>
      <c r="HA118">
        <v>2.6944499999999998</v>
      </c>
      <c r="HB118">
        <v>8.8743900000000001E-2</v>
      </c>
      <c r="HC118">
        <v>0</v>
      </c>
      <c r="HD118">
        <v>100</v>
      </c>
      <c r="HE118">
        <v>100</v>
      </c>
      <c r="HF118">
        <v>-0.19700000000000001</v>
      </c>
      <c r="HG118">
        <v>0</v>
      </c>
      <c r="HH118">
        <v>-0.189400000000091</v>
      </c>
      <c r="HI118">
        <v>0</v>
      </c>
      <c r="HJ118">
        <v>0</v>
      </c>
      <c r="HK118">
        <v>0</v>
      </c>
      <c r="HL118">
        <v>-9.5999999999918405E-4</v>
      </c>
      <c r="HM118">
        <v>0</v>
      </c>
      <c r="HN118">
        <v>0</v>
      </c>
      <c r="HO118">
        <v>0</v>
      </c>
      <c r="HP118">
        <v>-1</v>
      </c>
      <c r="HQ118">
        <v>-1</v>
      </c>
      <c r="HR118">
        <v>-1</v>
      </c>
      <c r="HS118">
        <v>-1</v>
      </c>
      <c r="HT118">
        <v>9.6999999999999993</v>
      </c>
      <c r="HU118">
        <v>9.6999999999999993</v>
      </c>
      <c r="HV118">
        <v>0.152588</v>
      </c>
      <c r="HW118">
        <v>4.99878</v>
      </c>
      <c r="HX118">
        <v>2.6025399999999999</v>
      </c>
      <c r="HY118">
        <v>2.9382299999999999</v>
      </c>
      <c r="HZ118">
        <v>2.6025399999999999</v>
      </c>
      <c r="IA118">
        <v>2.4121100000000002</v>
      </c>
      <c r="IB118">
        <v>32.112400000000001</v>
      </c>
      <c r="IC118">
        <v>24.148800000000001</v>
      </c>
      <c r="ID118">
        <v>2</v>
      </c>
      <c r="IE118">
        <v>475.96</v>
      </c>
      <c r="IF118">
        <v>1284.6199999999999</v>
      </c>
      <c r="IG118">
        <v>21.9998</v>
      </c>
      <c r="IH118">
        <v>27.089400000000001</v>
      </c>
      <c r="II118">
        <v>30.0001</v>
      </c>
      <c r="IJ118">
        <v>27.3537</v>
      </c>
      <c r="IK118">
        <v>27.377800000000001</v>
      </c>
      <c r="IL118">
        <v>-1</v>
      </c>
      <c r="IM118">
        <v>3.8978199999999998</v>
      </c>
      <c r="IN118">
        <v>51.2607</v>
      </c>
      <c r="IO118">
        <v>22</v>
      </c>
      <c r="IP118">
        <v>400</v>
      </c>
      <c r="IQ118">
        <v>16.275500000000001</v>
      </c>
      <c r="IR118">
        <v>101.26600000000001</v>
      </c>
      <c r="IS118">
        <v>101.111</v>
      </c>
    </row>
    <row r="119" spans="1:253" x14ac:dyDescent="0.35">
      <c r="A119">
        <v>101</v>
      </c>
      <c r="B119">
        <v>1598397025</v>
      </c>
      <c r="C119">
        <v>32701.9000000954</v>
      </c>
      <c r="D119" t="s">
        <v>789</v>
      </c>
      <c r="E119" t="s">
        <v>790</v>
      </c>
      <c r="F119" t="s">
        <v>386</v>
      </c>
      <c r="I119">
        <v>1598397025</v>
      </c>
      <c r="J119">
        <f t="shared" si="50"/>
        <v>1.7646970420122023E-3</v>
      </c>
      <c r="K119">
        <f t="shared" si="51"/>
        <v>1.7646970420122023</v>
      </c>
      <c r="L119">
        <f t="shared" si="52"/>
        <v>14.198063778165549</v>
      </c>
      <c r="M119">
        <f t="shared" si="53"/>
        <v>390.30099999999999</v>
      </c>
      <c r="N119">
        <f t="shared" si="54"/>
        <v>229.96796352253713</v>
      </c>
      <c r="O119">
        <f t="shared" si="55"/>
        <v>23.141376360038866</v>
      </c>
      <c r="P119">
        <f t="shared" si="56"/>
        <v>39.275480794586301</v>
      </c>
      <c r="Q119">
        <f t="shared" si="57"/>
        <v>0.15072970842863492</v>
      </c>
      <c r="R119">
        <f t="shared" si="58"/>
        <v>2.9394805180915569</v>
      </c>
      <c r="S119">
        <f t="shared" si="59"/>
        <v>0.14656376288805467</v>
      </c>
      <c r="T119">
        <f t="shared" si="60"/>
        <v>9.1967054979516488E-2</v>
      </c>
      <c r="U119">
        <f t="shared" si="61"/>
        <v>77.219800385146812</v>
      </c>
      <c r="V119">
        <f t="shared" si="62"/>
        <v>24.241046566210297</v>
      </c>
      <c r="W119">
        <f t="shared" si="63"/>
        <v>24.241046566210297</v>
      </c>
      <c r="X119">
        <f t="shared" si="64"/>
        <v>3.0386161702329777</v>
      </c>
      <c r="Y119">
        <f t="shared" si="65"/>
        <v>61.082842358436949</v>
      </c>
      <c r="Z119">
        <f t="shared" si="66"/>
        <v>1.8564686294298098</v>
      </c>
      <c r="AA119">
        <f t="shared" si="67"/>
        <v>3.0392636585834789</v>
      </c>
      <c r="AB119">
        <f t="shared" si="68"/>
        <v>1.1821475408031679</v>
      </c>
      <c r="AC119">
        <f t="shared" si="69"/>
        <v>-77.823139552738127</v>
      </c>
      <c r="AD119">
        <f t="shared" si="70"/>
        <v>0.56312428549941462</v>
      </c>
      <c r="AE119">
        <f t="shared" si="71"/>
        <v>4.0214160969941619E-2</v>
      </c>
      <c r="AF119">
        <f t="shared" si="72"/>
        <v>-7.2112196203288903E-7</v>
      </c>
      <c r="AG119">
        <f t="shared" si="73"/>
        <v>14.098237412210858</v>
      </c>
      <c r="AH119">
        <f t="shared" si="74"/>
        <v>1.7648403739400389</v>
      </c>
      <c r="AI119">
        <f t="shared" si="75"/>
        <v>14.198063778165549</v>
      </c>
      <c r="AJ119">
        <v>414.861574057143</v>
      </c>
      <c r="AK119">
        <v>397.60516969696999</v>
      </c>
      <c r="AL119">
        <v>-1.19833766234383E-2</v>
      </c>
      <c r="AM119">
        <v>67.05</v>
      </c>
      <c r="AN119">
        <f t="shared" si="76"/>
        <v>1.7646970420122023</v>
      </c>
      <c r="AO119">
        <v>16.3704160538095</v>
      </c>
      <c r="AP119">
        <v>18.449023030303</v>
      </c>
      <c r="AQ119">
        <v>3.6860753022702498E-6</v>
      </c>
      <c r="AR119">
        <v>78.430000000000007</v>
      </c>
      <c r="AS119">
        <v>16</v>
      </c>
      <c r="AT119">
        <v>3</v>
      </c>
      <c r="AU119">
        <f t="shared" si="77"/>
        <v>1</v>
      </c>
      <c r="AV119">
        <f t="shared" si="78"/>
        <v>0</v>
      </c>
      <c r="AW119">
        <f t="shared" si="79"/>
        <v>53669.198270737026</v>
      </c>
      <c r="AX119" t="s">
        <v>430</v>
      </c>
      <c r="AY119">
        <v>8242.0300000000007</v>
      </c>
      <c r="AZ119">
        <v>624.05461538461498</v>
      </c>
      <c r="BA119">
        <v>3234.34</v>
      </c>
      <c r="BB119">
        <f t="shared" si="80"/>
        <v>0.80705348992851245</v>
      </c>
      <c r="BC119">
        <v>-2.02953653224708</v>
      </c>
      <c r="BD119" t="s">
        <v>791</v>
      </c>
      <c r="BE119">
        <v>8249.7800000000007</v>
      </c>
      <c r="BF119">
        <v>937.99530769230796</v>
      </c>
      <c r="BG119">
        <v>2556.73</v>
      </c>
      <c r="BH119">
        <f t="shared" si="81"/>
        <v>0.63312695994793822</v>
      </c>
      <c r="BI119">
        <v>0.5</v>
      </c>
      <c r="BJ119">
        <f t="shared" si="82"/>
        <v>336.74400019257342</v>
      </c>
      <c r="BK119">
        <f t="shared" si="83"/>
        <v>14.198063778165549</v>
      </c>
      <c r="BL119">
        <f t="shared" si="84"/>
        <v>106.60085256131596</v>
      </c>
      <c r="BM119">
        <f t="shared" si="85"/>
        <v>4.8189723651000667E-2</v>
      </c>
      <c r="BN119">
        <f t="shared" si="86"/>
        <v>0.2650299405881732</v>
      </c>
      <c r="BO119">
        <f t="shared" si="87"/>
        <v>593.69506697540191</v>
      </c>
      <c r="BP119" t="s">
        <v>388</v>
      </c>
      <c r="BQ119">
        <v>0</v>
      </c>
      <c r="BR119">
        <f t="shared" si="88"/>
        <v>593.69506697540191</v>
      </c>
      <c r="BS119">
        <f t="shared" si="89"/>
        <v>0.76779125407242765</v>
      </c>
      <c r="BT119">
        <f t="shared" si="90"/>
        <v>0.82460819472712266</v>
      </c>
      <c r="BU119">
        <f t="shared" si="91"/>
        <v>0.25660776711235644</v>
      </c>
      <c r="BV119">
        <f t="shared" si="92"/>
        <v>0.83756160252945466</v>
      </c>
      <c r="BW119">
        <f t="shared" si="93"/>
        <v>0.25959230511488429</v>
      </c>
      <c r="BX119">
        <f t="shared" si="94"/>
        <v>0.52192778938461104</v>
      </c>
      <c r="BY119">
        <f t="shared" si="95"/>
        <v>0.47807221061538896</v>
      </c>
      <c r="DH119">
        <f t="shared" si="96"/>
        <v>400.18</v>
      </c>
      <c r="DI119">
        <f t="shared" si="97"/>
        <v>336.74400019257342</v>
      </c>
      <c r="DJ119">
        <f t="shared" si="98"/>
        <v>0.84148133388118695</v>
      </c>
      <c r="DK119">
        <f t="shared" si="99"/>
        <v>0.19296266776237395</v>
      </c>
      <c r="DL119" t="s">
        <v>389</v>
      </c>
      <c r="DM119">
        <v>2</v>
      </c>
      <c r="DN119" t="b">
        <v>1</v>
      </c>
      <c r="DO119">
        <v>1598397025</v>
      </c>
      <c r="DP119">
        <v>390.30099999999999</v>
      </c>
      <c r="DQ119">
        <v>408.04599999999999</v>
      </c>
      <c r="DR119">
        <v>18.448699999999999</v>
      </c>
      <c r="DS119">
        <v>16.369900000000001</v>
      </c>
      <c r="DT119">
        <v>390.49599999999998</v>
      </c>
      <c r="DU119">
        <v>18.448699999999999</v>
      </c>
      <c r="DV119">
        <v>499.98500000000001</v>
      </c>
      <c r="DW119">
        <v>100.529</v>
      </c>
      <c r="DX119">
        <v>9.9696300000000002E-2</v>
      </c>
      <c r="DY119">
        <v>24.244599999999998</v>
      </c>
      <c r="DZ119">
        <v>23.373999999999999</v>
      </c>
      <c r="EA119">
        <v>999.9</v>
      </c>
      <c r="EB119">
        <v>0</v>
      </c>
      <c r="EC119">
        <v>0</v>
      </c>
      <c r="ED119">
        <v>10003.799999999999</v>
      </c>
      <c r="EE119">
        <v>0</v>
      </c>
      <c r="EF119">
        <v>7.8014799999999997</v>
      </c>
      <c r="EG119">
        <v>-17.747299999999999</v>
      </c>
      <c r="EH119">
        <v>397.63499999999999</v>
      </c>
      <c r="EI119">
        <v>414.83699999999999</v>
      </c>
      <c r="EJ119">
        <v>2.0789499999999999</v>
      </c>
      <c r="EK119">
        <v>408.04599999999999</v>
      </c>
      <c r="EL119">
        <v>16.369900000000001</v>
      </c>
      <c r="EM119">
        <v>1.8546499999999999</v>
      </c>
      <c r="EN119">
        <v>1.6456599999999999</v>
      </c>
      <c r="EO119">
        <v>16.255199999999999</v>
      </c>
      <c r="EP119">
        <v>14.3931</v>
      </c>
      <c r="EQ119">
        <v>400.18</v>
      </c>
      <c r="ER119">
        <v>0.95000300000000004</v>
      </c>
      <c r="ES119">
        <v>4.9996499999999999E-2</v>
      </c>
      <c r="ET119">
        <v>0</v>
      </c>
      <c r="EU119">
        <v>937.98699999999997</v>
      </c>
      <c r="EV119">
        <v>4.9998699999999996</v>
      </c>
      <c r="EW119">
        <v>3732.5</v>
      </c>
      <c r="EX119">
        <v>2944.39</v>
      </c>
      <c r="EY119">
        <v>40</v>
      </c>
      <c r="EZ119">
        <v>43</v>
      </c>
      <c r="FA119">
        <v>42</v>
      </c>
      <c r="FB119">
        <v>43.311999999999998</v>
      </c>
      <c r="FC119">
        <v>42.5</v>
      </c>
      <c r="FD119">
        <v>375.42</v>
      </c>
      <c r="FE119">
        <v>19.760000000000002</v>
      </c>
      <c r="FF119">
        <v>0</v>
      </c>
      <c r="FG119">
        <v>298.90000009536698</v>
      </c>
      <c r="FH119">
        <v>0</v>
      </c>
      <c r="FI119">
        <v>937.99530769230796</v>
      </c>
      <c r="FJ119">
        <v>1.8536752138292201</v>
      </c>
      <c r="FK119">
        <v>8.3360684182046203</v>
      </c>
      <c r="FL119">
        <v>3730.9957692307698</v>
      </c>
      <c r="FM119">
        <v>15</v>
      </c>
      <c r="FN119">
        <v>1598397047</v>
      </c>
      <c r="FO119" t="s">
        <v>792</v>
      </c>
      <c r="FP119">
        <v>1598397047</v>
      </c>
      <c r="FQ119">
        <v>1598397047</v>
      </c>
      <c r="FR119">
        <v>102</v>
      </c>
      <c r="FS119">
        <v>2E-3</v>
      </c>
      <c r="FT119">
        <v>0</v>
      </c>
      <c r="FU119">
        <v>-0.19500000000000001</v>
      </c>
      <c r="FV119">
        <v>0</v>
      </c>
      <c r="FW119">
        <v>408</v>
      </c>
      <c r="FX119">
        <v>16</v>
      </c>
      <c r="FY119">
        <v>0.1</v>
      </c>
      <c r="FZ119">
        <v>0.06</v>
      </c>
      <c r="GA119">
        <v>390.30955</v>
      </c>
      <c r="GB119">
        <v>0.27369924812059798</v>
      </c>
      <c r="GC119">
        <v>4.5030517429851903E-2</v>
      </c>
      <c r="GD119">
        <v>1</v>
      </c>
      <c r="GE119">
        <v>18.451239999999999</v>
      </c>
      <c r="GF119">
        <v>-2.8664661654112401E-2</v>
      </c>
      <c r="GG119">
        <v>2.9230805667990801E-3</v>
      </c>
      <c r="GH119">
        <v>1</v>
      </c>
      <c r="GI119">
        <v>2</v>
      </c>
      <c r="GJ119">
        <v>2</v>
      </c>
      <c r="GK119" t="s">
        <v>391</v>
      </c>
      <c r="GL119">
        <v>2.9298799999999998</v>
      </c>
      <c r="GM119">
        <v>2.6715200000000001</v>
      </c>
      <c r="GN119">
        <v>8.8226499999999999E-2</v>
      </c>
      <c r="GO119">
        <v>8.9844599999999997E-2</v>
      </c>
      <c r="GP119">
        <v>8.5405800000000004E-2</v>
      </c>
      <c r="GQ119">
        <v>7.7565700000000001E-2</v>
      </c>
      <c r="GR119">
        <v>28836.2</v>
      </c>
      <c r="GS119">
        <v>30038.799999999999</v>
      </c>
      <c r="GT119">
        <v>28477.200000000001</v>
      </c>
      <c r="GU119">
        <v>29126</v>
      </c>
      <c r="GV119">
        <v>39982</v>
      </c>
      <c r="GW119">
        <v>38703.699999999997</v>
      </c>
      <c r="GX119">
        <v>47718.7</v>
      </c>
      <c r="GY119">
        <v>45795.3</v>
      </c>
      <c r="GZ119">
        <v>1.94048</v>
      </c>
      <c r="HA119">
        <v>2.6945999999999999</v>
      </c>
      <c r="HB119">
        <v>9.1399999999999995E-2</v>
      </c>
      <c r="HC119">
        <v>0</v>
      </c>
      <c r="HD119">
        <v>100</v>
      </c>
      <c r="HE119">
        <v>100</v>
      </c>
      <c r="HF119">
        <v>-0.19500000000000001</v>
      </c>
      <c r="HG119">
        <v>0</v>
      </c>
      <c r="HH119">
        <v>-0.19679999999999601</v>
      </c>
      <c r="HI119">
        <v>0</v>
      </c>
      <c r="HJ119">
        <v>0</v>
      </c>
      <c r="HK119">
        <v>0</v>
      </c>
      <c r="HL119">
        <v>1.45454545453561E-4</v>
      </c>
      <c r="HM119">
        <v>0</v>
      </c>
      <c r="HN119">
        <v>0</v>
      </c>
      <c r="HO119">
        <v>0</v>
      </c>
      <c r="HP119">
        <v>-1</v>
      </c>
      <c r="HQ119">
        <v>-1</v>
      </c>
      <c r="HR119">
        <v>-1</v>
      </c>
      <c r="HS119">
        <v>-1</v>
      </c>
      <c r="HT119">
        <v>4.7</v>
      </c>
      <c r="HU119">
        <v>4.7</v>
      </c>
      <c r="HV119">
        <v>0.152588</v>
      </c>
      <c r="HW119">
        <v>4.99878</v>
      </c>
      <c r="HX119">
        <v>2.6025399999999999</v>
      </c>
      <c r="HY119">
        <v>2.9394499999999999</v>
      </c>
      <c r="HZ119">
        <v>2.6025399999999999</v>
      </c>
      <c r="IA119">
        <v>2.4035600000000001</v>
      </c>
      <c r="IB119">
        <v>32.068399999999997</v>
      </c>
      <c r="IC119">
        <v>24.14</v>
      </c>
      <c r="ID119">
        <v>2</v>
      </c>
      <c r="IE119">
        <v>476.625</v>
      </c>
      <c r="IF119">
        <v>1284.3499999999999</v>
      </c>
      <c r="IG119">
        <v>21.9998</v>
      </c>
      <c r="IH119">
        <v>27.073599999999999</v>
      </c>
      <c r="II119">
        <v>30.0001</v>
      </c>
      <c r="IJ119">
        <v>27.3353</v>
      </c>
      <c r="IK119">
        <v>27.357099999999999</v>
      </c>
      <c r="IL119">
        <v>-1</v>
      </c>
      <c r="IM119">
        <v>3.8978199999999998</v>
      </c>
      <c r="IN119">
        <v>51.2607</v>
      </c>
      <c r="IO119">
        <v>22</v>
      </c>
      <c r="IP119">
        <v>400</v>
      </c>
      <c r="IQ119">
        <v>16.275500000000001</v>
      </c>
      <c r="IR119">
        <v>101.26900000000001</v>
      </c>
      <c r="IS119">
        <v>101.11499999999999</v>
      </c>
    </row>
    <row r="120" spans="1:253" x14ac:dyDescent="0.35">
      <c r="A120">
        <v>102</v>
      </c>
      <c r="B120">
        <v>1598397325</v>
      </c>
      <c r="C120">
        <v>33001.900000095397</v>
      </c>
      <c r="D120" t="s">
        <v>793</v>
      </c>
      <c r="E120" t="s">
        <v>794</v>
      </c>
      <c r="F120" t="s">
        <v>386</v>
      </c>
      <c r="I120">
        <v>1598397325</v>
      </c>
      <c r="J120">
        <f t="shared" si="50"/>
        <v>1.760432098198943E-3</v>
      </c>
      <c r="K120">
        <f t="shared" si="51"/>
        <v>1.760432098198943</v>
      </c>
      <c r="L120">
        <f t="shared" si="52"/>
        <v>14.036711503475459</v>
      </c>
      <c r="M120">
        <f t="shared" si="53"/>
        <v>390.20699999999999</v>
      </c>
      <c r="N120">
        <f t="shared" si="54"/>
        <v>230.53309806591821</v>
      </c>
      <c r="O120">
        <f t="shared" si="55"/>
        <v>23.199054675453876</v>
      </c>
      <c r="P120">
        <f t="shared" si="56"/>
        <v>39.267391987056001</v>
      </c>
      <c r="Q120">
        <f t="shared" si="57"/>
        <v>0.14966728200333931</v>
      </c>
      <c r="R120">
        <f t="shared" si="58"/>
        <v>2.9345777419393095</v>
      </c>
      <c r="S120">
        <f t="shared" si="59"/>
        <v>0.14555233496774733</v>
      </c>
      <c r="T120">
        <f t="shared" si="60"/>
        <v>9.1330497491900739E-2</v>
      </c>
      <c r="U120">
        <f t="shared" si="61"/>
        <v>77.165635561705741</v>
      </c>
      <c r="V120">
        <f t="shared" si="62"/>
        <v>24.223430953431762</v>
      </c>
      <c r="W120">
        <f t="shared" si="63"/>
        <v>24.223430953431762</v>
      </c>
      <c r="X120">
        <f t="shared" si="64"/>
        <v>3.035408124656894</v>
      </c>
      <c r="Y120">
        <f t="shared" si="65"/>
        <v>60.865020973025942</v>
      </c>
      <c r="Z120">
        <f t="shared" si="66"/>
        <v>1.8478086032959997</v>
      </c>
      <c r="AA120">
        <f t="shared" si="67"/>
        <v>3.0359122099290961</v>
      </c>
      <c r="AB120">
        <f t="shared" si="68"/>
        <v>1.1875995213608943</v>
      </c>
      <c r="AC120">
        <f t="shared" si="69"/>
        <v>-77.635055530573382</v>
      </c>
      <c r="AD120">
        <f t="shared" si="70"/>
        <v>0.43808796452567567</v>
      </c>
      <c r="AE120">
        <f t="shared" si="71"/>
        <v>3.1331566497150957E-2</v>
      </c>
      <c r="AF120">
        <f t="shared" si="72"/>
        <v>-4.3784482084419096E-7</v>
      </c>
      <c r="AG120">
        <f t="shared" si="73"/>
        <v>14.085014682727703</v>
      </c>
      <c r="AH120">
        <f t="shared" si="74"/>
        <v>1.7591064160107888</v>
      </c>
      <c r="AI120">
        <f t="shared" si="75"/>
        <v>14.036711503475459</v>
      </c>
      <c r="AJ120">
        <v>414.68254638375902</v>
      </c>
      <c r="AK120">
        <v>397.55469696969698</v>
      </c>
      <c r="AL120">
        <v>8.4206916424349899E-4</v>
      </c>
      <c r="AM120">
        <v>67.049661192774806</v>
      </c>
      <c r="AN120">
        <f t="shared" si="76"/>
        <v>1.760432098198943</v>
      </c>
      <c r="AO120">
        <v>16.290119480000001</v>
      </c>
      <c r="AP120">
        <v>18.363893333333301</v>
      </c>
      <c r="AQ120">
        <v>-2.5429992893096002E-6</v>
      </c>
      <c r="AR120">
        <v>78.430000000000007</v>
      </c>
      <c r="AS120">
        <v>16</v>
      </c>
      <c r="AT120">
        <v>3</v>
      </c>
      <c r="AU120">
        <f t="shared" si="77"/>
        <v>1</v>
      </c>
      <c r="AV120">
        <f t="shared" si="78"/>
        <v>0</v>
      </c>
      <c r="AW120">
        <f t="shared" si="79"/>
        <v>53529.060150871155</v>
      </c>
      <c r="AX120" t="s">
        <v>430</v>
      </c>
      <c r="AY120">
        <v>8242.0300000000007</v>
      </c>
      <c r="AZ120">
        <v>624.05461538461498</v>
      </c>
      <c r="BA120">
        <v>3234.34</v>
      </c>
      <c r="BB120">
        <f t="shared" si="80"/>
        <v>0.80705348992851245</v>
      </c>
      <c r="BC120">
        <v>-2.02953653224708</v>
      </c>
      <c r="BD120" t="s">
        <v>795</v>
      </c>
      <c r="BE120">
        <v>8249.94</v>
      </c>
      <c r="BF120">
        <v>939.54603846153896</v>
      </c>
      <c r="BG120">
        <v>2557.5700000000002</v>
      </c>
      <c r="BH120">
        <f t="shared" si="81"/>
        <v>0.63264112479363654</v>
      </c>
      <c r="BI120">
        <v>0.5</v>
      </c>
      <c r="BJ120">
        <f t="shared" si="82"/>
        <v>336.50459278085282</v>
      </c>
      <c r="BK120">
        <f t="shared" si="83"/>
        <v>14.036711503475459</v>
      </c>
      <c r="BL120">
        <f t="shared" si="84"/>
        <v>106.44332203755168</v>
      </c>
      <c r="BM120">
        <f t="shared" si="85"/>
        <v>4.7744513389704646E-2</v>
      </c>
      <c r="BN120">
        <f t="shared" si="86"/>
        <v>0.264614458255297</v>
      </c>
      <c r="BO120">
        <f t="shared" si="87"/>
        <v>593.74034911023057</v>
      </c>
      <c r="BP120" t="s">
        <v>388</v>
      </c>
      <c r="BQ120">
        <v>0</v>
      </c>
      <c r="BR120">
        <f t="shared" si="88"/>
        <v>593.74034911023057</v>
      </c>
      <c r="BS120">
        <f t="shared" si="89"/>
        <v>0.76784981482022763</v>
      </c>
      <c r="BT120">
        <f t="shared" si="90"/>
        <v>0.82391258366293063</v>
      </c>
      <c r="BU120">
        <f t="shared" si="91"/>
        <v>0.25629405796973326</v>
      </c>
      <c r="BV120">
        <f t="shared" si="92"/>
        <v>0.8368301459676869</v>
      </c>
      <c r="BW120">
        <f t="shared" si="93"/>
        <v>0.25927050122135181</v>
      </c>
      <c r="BX120">
        <f t="shared" si="94"/>
        <v>0.52066649747293448</v>
      </c>
      <c r="BY120">
        <f t="shared" si="95"/>
        <v>0.47933350252706552</v>
      </c>
      <c r="DH120">
        <f t="shared" si="96"/>
        <v>399.89499999999998</v>
      </c>
      <c r="DI120">
        <f t="shared" si="97"/>
        <v>336.50459278085282</v>
      </c>
      <c r="DJ120">
        <f t="shared" si="98"/>
        <v>0.84148237107453916</v>
      </c>
      <c r="DK120">
        <f t="shared" si="99"/>
        <v>0.19296474214907849</v>
      </c>
      <c r="DL120" t="s">
        <v>389</v>
      </c>
      <c r="DM120">
        <v>2</v>
      </c>
      <c r="DN120" t="b">
        <v>1</v>
      </c>
      <c r="DO120">
        <v>1598397325</v>
      </c>
      <c r="DP120">
        <v>390.20699999999999</v>
      </c>
      <c r="DQ120">
        <v>407.93299999999999</v>
      </c>
      <c r="DR120">
        <v>18.361999999999998</v>
      </c>
      <c r="DS120">
        <v>16.2898</v>
      </c>
      <c r="DT120">
        <v>390.43099999999998</v>
      </c>
      <c r="DU120">
        <v>18.363</v>
      </c>
      <c r="DV120">
        <v>499.99200000000002</v>
      </c>
      <c r="DW120">
        <v>100.532</v>
      </c>
      <c r="DX120">
        <v>0.10020800000000001</v>
      </c>
      <c r="DY120">
        <v>24.226199999999999</v>
      </c>
      <c r="DZ120">
        <v>23.355499999999999</v>
      </c>
      <c r="EA120">
        <v>999.9</v>
      </c>
      <c r="EB120">
        <v>0</v>
      </c>
      <c r="EC120">
        <v>0</v>
      </c>
      <c r="ED120">
        <v>9975.6200000000008</v>
      </c>
      <c r="EE120">
        <v>0</v>
      </c>
      <c r="EF120">
        <v>7.0100199999999999</v>
      </c>
      <c r="EG120">
        <v>-17.6966</v>
      </c>
      <c r="EH120">
        <v>397.536</v>
      </c>
      <c r="EI120">
        <v>414.68799999999999</v>
      </c>
      <c r="EJ120">
        <v>2.07315</v>
      </c>
      <c r="EK120">
        <v>407.93299999999999</v>
      </c>
      <c r="EL120">
        <v>16.2898</v>
      </c>
      <c r="EM120">
        <v>1.8460700000000001</v>
      </c>
      <c r="EN120">
        <v>1.6376500000000001</v>
      </c>
      <c r="EO120">
        <v>16.182400000000001</v>
      </c>
      <c r="EP120">
        <v>14.3177</v>
      </c>
      <c r="EQ120">
        <v>399.89499999999998</v>
      </c>
      <c r="ER120">
        <v>0.94996599999999998</v>
      </c>
      <c r="ES120">
        <v>5.0034000000000002E-2</v>
      </c>
      <c r="ET120">
        <v>0</v>
      </c>
      <c r="EU120">
        <v>939.61</v>
      </c>
      <c r="EV120">
        <v>4.9998699999999996</v>
      </c>
      <c r="EW120">
        <v>3722.78</v>
      </c>
      <c r="EX120">
        <v>2942.23</v>
      </c>
      <c r="EY120">
        <v>40</v>
      </c>
      <c r="EZ120">
        <v>43</v>
      </c>
      <c r="FA120">
        <v>41.936999999999998</v>
      </c>
      <c r="FB120">
        <v>43.311999999999998</v>
      </c>
      <c r="FC120">
        <v>42.5</v>
      </c>
      <c r="FD120">
        <v>375.14</v>
      </c>
      <c r="FE120">
        <v>19.760000000000002</v>
      </c>
      <c r="FF120">
        <v>0</v>
      </c>
      <c r="FG120">
        <v>298.90000009536698</v>
      </c>
      <c r="FH120">
        <v>0</v>
      </c>
      <c r="FI120">
        <v>939.54603846153896</v>
      </c>
      <c r="FJ120">
        <v>0.24153846699786999</v>
      </c>
      <c r="FK120">
        <v>2.0799999218781702</v>
      </c>
      <c r="FL120">
        <v>3724.7292307692301</v>
      </c>
      <c r="FM120">
        <v>15</v>
      </c>
      <c r="FN120">
        <v>1598397352</v>
      </c>
      <c r="FO120" t="s">
        <v>796</v>
      </c>
      <c r="FP120">
        <v>1598397352</v>
      </c>
      <c r="FQ120">
        <v>1598397343</v>
      </c>
      <c r="FR120">
        <v>103</v>
      </c>
      <c r="FS120">
        <v>-2.9000000000000001E-2</v>
      </c>
      <c r="FT120">
        <v>-1E-3</v>
      </c>
      <c r="FU120">
        <v>-0.224</v>
      </c>
      <c r="FV120">
        <v>-1E-3</v>
      </c>
      <c r="FW120">
        <v>408</v>
      </c>
      <c r="FX120">
        <v>16</v>
      </c>
      <c r="FY120">
        <v>0.15</v>
      </c>
      <c r="FZ120">
        <v>0.02</v>
      </c>
      <c r="GA120">
        <v>390.24747619047599</v>
      </c>
      <c r="GB120">
        <v>8.4545454545054299E-2</v>
      </c>
      <c r="GC120">
        <v>2.33719796574136E-2</v>
      </c>
      <c r="GD120">
        <v>1</v>
      </c>
      <c r="GE120">
        <v>18.3662142857143</v>
      </c>
      <c r="GF120">
        <v>-1.9122077922086402E-2</v>
      </c>
      <c r="GG120">
        <v>2.1220577870788098E-3</v>
      </c>
      <c r="GH120">
        <v>1</v>
      </c>
      <c r="GI120">
        <v>2</v>
      </c>
      <c r="GJ120">
        <v>2</v>
      </c>
      <c r="GK120" t="s">
        <v>391</v>
      </c>
      <c r="GL120">
        <v>2.9299200000000001</v>
      </c>
      <c r="GM120">
        <v>2.6717900000000001</v>
      </c>
      <c r="GN120">
        <v>8.8221099999999997E-2</v>
      </c>
      <c r="GO120">
        <v>8.98312E-2</v>
      </c>
      <c r="GP120">
        <v>8.5122100000000006E-2</v>
      </c>
      <c r="GQ120">
        <v>7.7289700000000003E-2</v>
      </c>
      <c r="GR120">
        <v>28837.3</v>
      </c>
      <c r="GS120">
        <v>30040.1</v>
      </c>
      <c r="GT120">
        <v>28478</v>
      </c>
      <c r="GU120">
        <v>29126.799999999999</v>
      </c>
      <c r="GV120">
        <v>39995.5</v>
      </c>
      <c r="GW120">
        <v>38716.400000000001</v>
      </c>
      <c r="GX120">
        <v>47720</v>
      </c>
      <c r="GY120">
        <v>45796.7</v>
      </c>
      <c r="GZ120">
        <v>1.9402299999999999</v>
      </c>
      <c r="HA120">
        <v>2.6931699999999998</v>
      </c>
      <c r="HB120">
        <v>9.3154600000000004E-2</v>
      </c>
      <c r="HC120">
        <v>0</v>
      </c>
      <c r="HD120">
        <v>100</v>
      </c>
      <c r="HE120">
        <v>100</v>
      </c>
      <c r="HF120">
        <v>-0.224</v>
      </c>
      <c r="HG120">
        <v>-1E-3</v>
      </c>
      <c r="HH120">
        <v>-0.19499999999999301</v>
      </c>
      <c r="HI120">
        <v>0</v>
      </c>
      <c r="HJ120">
        <v>0</v>
      </c>
      <c r="HK120">
        <v>0</v>
      </c>
      <c r="HL120">
        <v>-8.0000000000524096E-5</v>
      </c>
      <c r="HM120">
        <v>0</v>
      </c>
      <c r="HN120">
        <v>0</v>
      </c>
      <c r="HO120">
        <v>0</v>
      </c>
      <c r="HP120">
        <v>-1</v>
      </c>
      <c r="HQ120">
        <v>-1</v>
      </c>
      <c r="HR120">
        <v>-1</v>
      </c>
      <c r="HS120">
        <v>-1</v>
      </c>
      <c r="HT120">
        <v>4.5999999999999996</v>
      </c>
      <c r="HU120">
        <v>4.5999999999999996</v>
      </c>
      <c r="HV120">
        <v>0.152588</v>
      </c>
      <c r="HW120">
        <v>4.99878</v>
      </c>
      <c r="HX120">
        <v>2.6025399999999999</v>
      </c>
      <c r="HY120">
        <v>2.9394499999999999</v>
      </c>
      <c r="HZ120">
        <v>2.6025399999999999</v>
      </c>
      <c r="IA120">
        <v>2.4352999999999998</v>
      </c>
      <c r="IB120">
        <v>32.046399999999998</v>
      </c>
      <c r="IC120">
        <v>24.148800000000001</v>
      </c>
      <c r="ID120">
        <v>2</v>
      </c>
      <c r="IE120">
        <v>476.34699999999998</v>
      </c>
      <c r="IF120">
        <v>1282.04</v>
      </c>
      <c r="IG120">
        <v>21.999700000000001</v>
      </c>
      <c r="IH120">
        <v>27.0596</v>
      </c>
      <c r="II120">
        <v>30</v>
      </c>
      <c r="IJ120">
        <v>27.319099999999999</v>
      </c>
      <c r="IK120">
        <v>27.341899999999999</v>
      </c>
      <c r="IL120">
        <v>-1</v>
      </c>
      <c r="IM120">
        <v>3.8978199999999998</v>
      </c>
      <c r="IN120">
        <v>51.2607</v>
      </c>
      <c r="IO120">
        <v>22</v>
      </c>
      <c r="IP120">
        <v>400</v>
      </c>
      <c r="IQ120">
        <v>16.275500000000001</v>
      </c>
      <c r="IR120">
        <v>101.271</v>
      </c>
      <c r="IS120">
        <v>101.11799999999999</v>
      </c>
    </row>
    <row r="121" spans="1:253" x14ac:dyDescent="0.35">
      <c r="A121">
        <v>103</v>
      </c>
      <c r="B121">
        <v>1598397625</v>
      </c>
      <c r="C121">
        <v>33301.900000095397</v>
      </c>
      <c r="D121" t="s">
        <v>797</v>
      </c>
      <c r="E121" t="s">
        <v>798</v>
      </c>
      <c r="F121" t="s">
        <v>386</v>
      </c>
      <c r="I121">
        <v>1598397625</v>
      </c>
      <c r="J121">
        <f t="shared" si="50"/>
        <v>1.7534711304081001E-3</v>
      </c>
      <c r="K121">
        <f t="shared" si="51"/>
        <v>1.7534711304081001</v>
      </c>
      <c r="L121">
        <f t="shared" si="52"/>
        <v>14.069868531632581</v>
      </c>
      <c r="M121">
        <f t="shared" si="53"/>
        <v>390.12</v>
      </c>
      <c r="N121">
        <f t="shared" si="54"/>
        <v>228.85591558847392</v>
      </c>
      <c r="O121">
        <f t="shared" si="55"/>
        <v>23.031097600724348</v>
      </c>
      <c r="P121">
        <f t="shared" si="56"/>
        <v>39.260037359712008</v>
      </c>
      <c r="Q121">
        <f t="shared" si="57"/>
        <v>0.1484537963699378</v>
      </c>
      <c r="R121">
        <f t="shared" si="58"/>
        <v>2.9417803099246993</v>
      </c>
      <c r="S121">
        <f t="shared" si="59"/>
        <v>0.14441395786709729</v>
      </c>
      <c r="T121">
        <f t="shared" si="60"/>
        <v>9.0612530273909725E-2</v>
      </c>
      <c r="U121">
        <f t="shared" si="61"/>
        <v>77.180479278018879</v>
      </c>
      <c r="V121">
        <f t="shared" si="62"/>
        <v>24.204231318775726</v>
      </c>
      <c r="W121">
        <f t="shared" si="63"/>
        <v>24.204231318775726</v>
      </c>
      <c r="X121">
        <f t="shared" si="64"/>
        <v>3.0319149795991183</v>
      </c>
      <c r="Y121">
        <f t="shared" si="65"/>
        <v>60.670442058715402</v>
      </c>
      <c r="Z121">
        <f t="shared" si="66"/>
        <v>1.8395720622292</v>
      </c>
      <c r="AA121">
        <f t="shared" si="67"/>
        <v>3.0320729498705585</v>
      </c>
      <c r="AB121">
        <f t="shared" si="68"/>
        <v>1.1923429173699183</v>
      </c>
      <c r="AC121">
        <f t="shared" si="69"/>
        <v>-77.328076850997206</v>
      </c>
      <c r="AD121">
        <f t="shared" si="70"/>
        <v>0.13777046204322294</v>
      </c>
      <c r="AE121">
        <f t="shared" si="71"/>
        <v>9.8270678508215609E-3</v>
      </c>
      <c r="AF121">
        <f t="shared" si="72"/>
        <v>-4.3084282835836873E-8</v>
      </c>
      <c r="AG121">
        <f t="shared" si="73"/>
        <v>14.041877806943276</v>
      </c>
      <c r="AH121">
        <f t="shared" si="74"/>
        <v>1.7554696453827747</v>
      </c>
      <c r="AI121">
        <f t="shared" si="75"/>
        <v>14.069868531632581</v>
      </c>
      <c r="AJ121">
        <v>414.52502884611198</v>
      </c>
      <c r="AK121">
        <v>397.36204242424202</v>
      </c>
      <c r="AL121">
        <v>-3.5220821304971802E-4</v>
      </c>
      <c r="AM121">
        <v>67.049644617442894</v>
      </c>
      <c r="AN121">
        <f t="shared" si="76"/>
        <v>1.7534711304081001</v>
      </c>
      <c r="AO121">
        <v>16.2106668238095</v>
      </c>
      <c r="AP121">
        <v>18.2767424242424</v>
      </c>
      <c r="AQ121">
        <v>-3.8507398811696602E-6</v>
      </c>
      <c r="AR121">
        <v>78.430000000000007</v>
      </c>
      <c r="AS121">
        <v>16</v>
      </c>
      <c r="AT121">
        <v>3</v>
      </c>
      <c r="AU121">
        <f t="shared" si="77"/>
        <v>1</v>
      </c>
      <c r="AV121">
        <f t="shared" si="78"/>
        <v>0</v>
      </c>
      <c r="AW121">
        <f t="shared" si="79"/>
        <v>53743.869517934516</v>
      </c>
      <c r="AX121" t="s">
        <v>430</v>
      </c>
      <c r="AY121">
        <v>8242.0300000000007</v>
      </c>
      <c r="AZ121">
        <v>624.05461538461498</v>
      </c>
      <c r="BA121">
        <v>3234.34</v>
      </c>
      <c r="BB121">
        <f t="shared" si="80"/>
        <v>0.80705348992851245</v>
      </c>
      <c r="BC121">
        <v>-2.02953653224708</v>
      </c>
      <c r="BD121" t="s">
        <v>799</v>
      </c>
      <c r="BE121">
        <v>8250.4599999999991</v>
      </c>
      <c r="BF121">
        <v>941.04792307692298</v>
      </c>
      <c r="BG121">
        <v>2556.06</v>
      </c>
      <c r="BH121">
        <f t="shared" si="81"/>
        <v>0.63183652845515248</v>
      </c>
      <c r="BI121">
        <v>0.5</v>
      </c>
      <c r="BJ121">
        <f t="shared" si="82"/>
        <v>336.57012463900941</v>
      </c>
      <c r="BK121">
        <f t="shared" si="83"/>
        <v>14.069868531632581</v>
      </c>
      <c r="BL121">
        <f t="shared" si="84"/>
        <v>106.32864956681485</v>
      </c>
      <c r="BM121">
        <f t="shared" si="85"/>
        <v>4.7833731770302514E-2</v>
      </c>
      <c r="BN121">
        <f t="shared" si="86"/>
        <v>0.26536153298435883</v>
      </c>
      <c r="BO121">
        <f t="shared" si="87"/>
        <v>593.65893270097104</v>
      </c>
      <c r="BP121" t="s">
        <v>388</v>
      </c>
      <c r="BQ121">
        <v>0</v>
      </c>
      <c r="BR121">
        <f t="shared" si="88"/>
        <v>593.65893270097104</v>
      </c>
      <c r="BS121">
        <f t="shared" si="89"/>
        <v>0.76774452371972057</v>
      </c>
      <c r="BT121">
        <f t="shared" si="90"/>
        <v>0.82297757774149383</v>
      </c>
      <c r="BU121">
        <f t="shared" si="91"/>
        <v>0.25685797819339318</v>
      </c>
      <c r="BV121">
        <f t="shared" si="92"/>
        <v>0.83592524626663312</v>
      </c>
      <c r="BW121">
        <f t="shared" si="93"/>
        <v>0.2598489820299637</v>
      </c>
      <c r="BX121">
        <f t="shared" si="94"/>
        <v>0.5191743995793392</v>
      </c>
      <c r="BY121">
        <f t="shared" si="95"/>
        <v>0.4808256004206608</v>
      </c>
      <c r="DH121">
        <f t="shared" si="96"/>
        <v>399.97300000000001</v>
      </c>
      <c r="DI121">
        <f t="shared" si="97"/>
        <v>336.57012463900941</v>
      </c>
      <c r="DJ121">
        <f t="shared" si="98"/>
        <v>0.84148211164005926</v>
      </c>
      <c r="DK121">
        <f t="shared" si="99"/>
        <v>0.19296422328011859</v>
      </c>
      <c r="DL121" t="s">
        <v>389</v>
      </c>
      <c r="DM121">
        <v>2</v>
      </c>
      <c r="DN121" t="b">
        <v>1</v>
      </c>
      <c r="DO121">
        <v>1598397625</v>
      </c>
      <c r="DP121">
        <v>390.12</v>
      </c>
      <c r="DQ121">
        <v>407.79500000000002</v>
      </c>
      <c r="DR121">
        <v>18.279499999999999</v>
      </c>
      <c r="DS121">
        <v>16.211099999999998</v>
      </c>
      <c r="DT121">
        <v>390.34699999999998</v>
      </c>
      <c r="DU121">
        <v>18.279499999999999</v>
      </c>
      <c r="DV121">
        <v>499.91699999999997</v>
      </c>
      <c r="DW121">
        <v>100.536</v>
      </c>
      <c r="DX121">
        <v>9.97976E-2</v>
      </c>
      <c r="DY121">
        <v>24.205100000000002</v>
      </c>
      <c r="DZ121">
        <v>23.328800000000001</v>
      </c>
      <c r="EA121">
        <v>999.9</v>
      </c>
      <c r="EB121">
        <v>0</v>
      </c>
      <c r="EC121">
        <v>0</v>
      </c>
      <c r="ED121">
        <v>10016.200000000001</v>
      </c>
      <c r="EE121">
        <v>0</v>
      </c>
      <c r="EF121">
        <v>6.3316299999999996</v>
      </c>
      <c r="EG121">
        <v>-17.6722</v>
      </c>
      <c r="EH121">
        <v>397.38600000000002</v>
      </c>
      <c r="EI121">
        <v>414.51499999999999</v>
      </c>
      <c r="EJ121">
        <v>2.0670999999999999</v>
      </c>
      <c r="EK121">
        <v>407.79500000000002</v>
      </c>
      <c r="EL121">
        <v>16.211099999999998</v>
      </c>
      <c r="EM121">
        <v>1.8376300000000001</v>
      </c>
      <c r="EN121">
        <v>1.62981</v>
      </c>
      <c r="EO121">
        <v>16.110600000000002</v>
      </c>
      <c r="EP121">
        <v>14.243600000000001</v>
      </c>
      <c r="EQ121">
        <v>399.97300000000001</v>
      </c>
      <c r="ER121">
        <v>0.94996599999999998</v>
      </c>
      <c r="ES121">
        <v>5.0034000000000002E-2</v>
      </c>
      <c r="ET121">
        <v>0</v>
      </c>
      <c r="EU121">
        <v>941.30499999999995</v>
      </c>
      <c r="EV121">
        <v>4.9998699999999996</v>
      </c>
      <c r="EW121">
        <v>3725.9</v>
      </c>
      <c r="EX121">
        <v>2942.81</v>
      </c>
      <c r="EY121">
        <v>39.936999999999998</v>
      </c>
      <c r="EZ121">
        <v>42.936999999999998</v>
      </c>
      <c r="FA121">
        <v>41.936999999999998</v>
      </c>
      <c r="FB121">
        <v>43.311999999999998</v>
      </c>
      <c r="FC121">
        <v>42.5</v>
      </c>
      <c r="FD121">
        <v>375.21</v>
      </c>
      <c r="FE121">
        <v>19.760000000000002</v>
      </c>
      <c r="FF121">
        <v>0</v>
      </c>
      <c r="FG121">
        <v>298.89999985694902</v>
      </c>
      <c r="FH121">
        <v>0</v>
      </c>
      <c r="FI121">
        <v>941.04792307692298</v>
      </c>
      <c r="FJ121">
        <v>0.59446153667156798</v>
      </c>
      <c r="FK121">
        <v>1.54256411866978</v>
      </c>
      <c r="FL121">
        <v>3725.7723076923098</v>
      </c>
      <c r="FM121">
        <v>15</v>
      </c>
      <c r="FN121">
        <v>1598397651</v>
      </c>
      <c r="FO121" t="s">
        <v>800</v>
      </c>
      <c r="FP121">
        <v>1598397651</v>
      </c>
      <c r="FQ121">
        <v>1598397643</v>
      </c>
      <c r="FR121">
        <v>104</v>
      </c>
      <c r="FS121">
        <v>-3.0000000000000001E-3</v>
      </c>
      <c r="FT121">
        <v>1E-3</v>
      </c>
      <c r="FU121">
        <v>-0.22700000000000001</v>
      </c>
      <c r="FV121">
        <v>0</v>
      </c>
      <c r="FW121">
        <v>408</v>
      </c>
      <c r="FX121">
        <v>16</v>
      </c>
      <c r="FY121">
        <v>0.12</v>
      </c>
      <c r="FZ121">
        <v>0.04</v>
      </c>
      <c r="GA121">
        <v>390.13319999999999</v>
      </c>
      <c r="GB121">
        <v>-8.6075187969778602E-2</v>
      </c>
      <c r="GC121">
        <v>1.8454267799070501E-2</v>
      </c>
      <c r="GD121">
        <v>1</v>
      </c>
      <c r="GE121">
        <v>18.28</v>
      </c>
      <c r="GF121">
        <v>-1.8469172932317601E-2</v>
      </c>
      <c r="GG121">
        <v>1.88547076349622E-3</v>
      </c>
      <c r="GH121">
        <v>1</v>
      </c>
      <c r="GI121">
        <v>2</v>
      </c>
      <c r="GJ121">
        <v>2</v>
      </c>
      <c r="GK121" t="s">
        <v>391</v>
      </c>
      <c r="GL121">
        <v>2.9297499999999999</v>
      </c>
      <c r="GM121">
        <v>2.6717200000000001</v>
      </c>
      <c r="GN121">
        <v>8.8211200000000003E-2</v>
      </c>
      <c r="GO121">
        <v>8.9813799999999999E-2</v>
      </c>
      <c r="GP121">
        <v>8.4844699999999995E-2</v>
      </c>
      <c r="GQ121">
        <v>7.7018400000000001E-2</v>
      </c>
      <c r="GR121">
        <v>28837.8</v>
      </c>
      <c r="GS121">
        <v>30041.200000000001</v>
      </c>
      <c r="GT121">
        <v>28478.2</v>
      </c>
      <c r="GU121">
        <v>29127.3</v>
      </c>
      <c r="GV121">
        <v>40008</v>
      </c>
      <c r="GW121">
        <v>38728.800000000003</v>
      </c>
      <c r="GX121">
        <v>47720.3</v>
      </c>
      <c r="GY121">
        <v>45797.8</v>
      </c>
      <c r="GZ121">
        <v>1.94025</v>
      </c>
      <c r="HA121">
        <v>2.6966999999999999</v>
      </c>
      <c r="HB121">
        <v>9.3020500000000006E-2</v>
      </c>
      <c r="HC121">
        <v>0</v>
      </c>
      <c r="HD121">
        <v>100</v>
      </c>
      <c r="HE121">
        <v>100</v>
      </c>
      <c r="HF121">
        <v>-0.22700000000000001</v>
      </c>
      <c r="HG121">
        <v>0</v>
      </c>
      <c r="HH121">
        <v>-0.22390909090904601</v>
      </c>
      <c r="HI121">
        <v>0</v>
      </c>
      <c r="HJ121">
        <v>0</v>
      </c>
      <c r="HK121">
        <v>0</v>
      </c>
      <c r="HL121">
        <v>-1.29999999999697E-3</v>
      </c>
      <c r="HM121">
        <v>0</v>
      </c>
      <c r="HN121">
        <v>0</v>
      </c>
      <c r="HO121">
        <v>0</v>
      </c>
      <c r="HP121">
        <v>-1</v>
      </c>
      <c r="HQ121">
        <v>-1</v>
      </c>
      <c r="HR121">
        <v>-1</v>
      </c>
      <c r="HS121">
        <v>-1</v>
      </c>
      <c r="HT121">
        <v>4.5</v>
      </c>
      <c r="HU121">
        <v>4.7</v>
      </c>
      <c r="HV121">
        <v>0.152588</v>
      </c>
      <c r="HW121">
        <v>4.99878</v>
      </c>
      <c r="HX121">
        <v>2.6025399999999999</v>
      </c>
      <c r="HY121">
        <v>2.9382299999999999</v>
      </c>
      <c r="HZ121">
        <v>2.6025399999999999</v>
      </c>
      <c r="IA121">
        <v>2.4316399999999998</v>
      </c>
      <c r="IB121">
        <v>32.0244</v>
      </c>
      <c r="IC121">
        <v>24.148800000000001</v>
      </c>
      <c r="ID121">
        <v>2</v>
      </c>
      <c r="IE121">
        <v>476.28800000000001</v>
      </c>
      <c r="IF121">
        <v>1286.69</v>
      </c>
      <c r="IG121">
        <v>21.999700000000001</v>
      </c>
      <c r="IH121">
        <v>27.0504</v>
      </c>
      <c r="II121">
        <v>30</v>
      </c>
      <c r="IJ121">
        <v>27.309899999999999</v>
      </c>
      <c r="IK121">
        <v>27.3294</v>
      </c>
      <c r="IL121">
        <v>-1</v>
      </c>
      <c r="IM121">
        <v>3.8978199999999998</v>
      </c>
      <c r="IN121">
        <v>51.2607</v>
      </c>
      <c r="IO121">
        <v>22</v>
      </c>
      <c r="IP121">
        <v>400</v>
      </c>
      <c r="IQ121">
        <v>16.275500000000001</v>
      </c>
      <c r="IR121">
        <v>101.27200000000001</v>
      </c>
      <c r="IS121">
        <v>101.12</v>
      </c>
    </row>
    <row r="122" spans="1:253" x14ac:dyDescent="0.35">
      <c r="A122">
        <v>104</v>
      </c>
      <c r="B122">
        <v>1598397925</v>
      </c>
      <c r="C122">
        <v>33601.900000095397</v>
      </c>
      <c r="D122" t="s">
        <v>801</v>
      </c>
      <c r="E122" t="s">
        <v>802</v>
      </c>
      <c r="F122" t="s">
        <v>386</v>
      </c>
      <c r="I122">
        <v>1598397925</v>
      </c>
      <c r="J122">
        <f t="shared" si="50"/>
        <v>1.7516672412672706E-3</v>
      </c>
      <c r="K122">
        <f t="shared" si="51"/>
        <v>1.7516672412672707</v>
      </c>
      <c r="L122">
        <f t="shared" si="52"/>
        <v>14.102847657895548</v>
      </c>
      <c r="M122">
        <f t="shared" si="53"/>
        <v>390.161</v>
      </c>
      <c r="N122">
        <f t="shared" si="54"/>
        <v>227.69547816845363</v>
      </c>
      <c r="O122">
        <f t="shared" si="55"/>
        <v>22.914553382392615</v>
      </c>
      <c r="P122">
        <f t="shared" si="56"/>
        <v>39.264570092223906</v>
      </c>
      <c r="Q122">
        <f t="shared" si="57"/>
        <v>0.14765598708052266</v>
      </c>
      <c r="R122">
        <f t="shared" si="58"/>
        <v>2.9404985844476652</v>
      </c>
      <c r="S122">
        <f t="shared" si="59"/>
        <v>0.14365713209732647</v>
      </c>
      <c r="T122">
        <f t="shared" si="60"/>
        <v>9.013596835262995E-2</v>
      </c>
      <c r="U122">
        <f t="shared" si="61"/>
        <v>77.166214455932192</v>
      </c>
      <c r="V122">
        <f t="shared" si="62"/>
        <v>24.190115359865686</v>
      </c>
      <c r="W122">
        <f t="shared" si="63"/>
        <v>24.190115359865686</v>
      </c>
      <c r="X122">
        <f t="shared" si="64"/>
        <v>3.0293489911248539</v>
      </c>
      <c r="Y122">
        <f t="shared" si="65"/>
        <v>60.469397397906164</v>
      </c>
      <c r="Z122">
        <f t="shared" si="66"/>
        <v>1.8318823330157101</v>
      </c>
      <c r="AA122">
        <f t="shared" si="67"/>
        <v>3.0294370571636318</v>
      </c>
      <c r="AB122">
        <f t="shared" si="68"/>
        <v>1.1974666581091438</v>
      </c>
      <c r="AC122">
        <f t="shared" si="69"/>
        <v>-77.24852533988664</v>
      </c>
      <c r="AD122">
        <f t="shared" si="70"/>
        <v>7.6829108602118487E-2</v>
      </c>
      <c r="AE122">
        <f t="shared" si="71"/>
        <v>5.4817619437949171E-3</v>
      </c>
      <c r="AF122">
        <f t="shared" si="72"/>
        <v>-1.3408532020808828E-8</v>
      </c>
      <c r="AG122">
        <f t="shared" si="73"/>
        <v>14.064501526149275</v>
      </c>
      <c r="AH122">
        <f t="shared" si="74"/>
        <v>1.7533489777741933</v>
      </c>
      <c r="AI122">
        <f t="shared" si="75"/>
        <v>14.102847657895548</v>
      </c>
      <c r="AJ122">
        <v>414.53212511610201</v>
      </c>
      <c r="AK122">
        <v>397.337018181818</v>
      </c>
      <c r="AL122">
        <v>-1.3533661022669299E-4</v>
      </c>
      <c r="AM122">
        <v>67.049469647355394</v>
      </c>
      <c r="AN122">
        <f t="shared" si="76"/>
        <v>1.7516672412672707</v>
      </c>
      <c r="AO122">
        <v>16.1391197214286</v>
      </c>
      <c r="AP122">
        <v>18.202296969696999</v>
      </c>
      <c r="AQ122">
        <v>-8.8963662600391203E-6</v>
      </c>
      <c r="AR122">
        <v>78.430000000000007</v>
      </c>
      <c r="AS122">
        <v>16</v>
      </c>
      <c r="AT122">
        <v>3</v>
      </c>
      <c r="AU122">
        <f t="shared" si="77"/>
        <v>1</v>
      </c>
      <c r="AV122">
        <f t="shared" si="78"/>
        <v>0</v>
      </c>
      <c r="AW122">
        <f t="shared" si="79"/>
        <v>53708.952177211395</v>
      </c>
      <c r="AX122" t="s">
        <v>430</v>
      </c>
      <c r="AY122">
        <v>8242.0300000000007</v>
      </c>
      <c r="AZ122">
        <v>624.05461538461498</v>
      </c>
      <c r="BA122">
        <v>3234.34</v>
      </c>
      <c r="BB122">
        <f t="shared" si="80"/>
        <v>0.80705348992851245</v>
      </c>
      <c r="BC122">
        <v>-2.02953653224708</v>
      </c>
      <c r="BD122" t="s">
        <v>803</v>
      </c>
      <c r="BE122">
        <v>8250.25</v>
      </c>
      <c r="BF122">
        <v>942.496692307692</v>
      </c>
      <c r="BG122">
        <v>2555.75</v>
      </c>
      <c r="BH122">
        <f t="shared" si="81"/>
        <v>0.6312250054552706</v>
      </c>
      <c r="BI122">
        <v>0.5</v>
      </c>
      <c r="BJ122">
        <f t="shared" si="82"/>
        <v>336.50711722796609</v>
      </c>
      <c r="BK122">
        <f t="shared" si="83"/>
        <v>14.102847657895548</v>
      </c>
      <c r="BL122">
        <f t="shared" si="84"/>
        <v>106.20585345398014</v>
      </c>
      <c r="BM122">
        <f t="shared" si="85"/>
        <v>4.7940692378324275E-2</v>
      </c>
      <c r="BN122">
        <f t="shared" si="86"/>
        <v>0.26551501516188991</v>
      </c>
      <c r="BO122">
        <f t="shared" si="87"/>
        <v>593.64220893584047</v>
      </c>
      <c r="BP122" t="s">
        <v>388</v>
      </c>
      <c r="BQ122">
        <v>0</v>
      </c>
      <c r="BR122">
        <f t="shared" si="88"/>
        <v>593.64220893584047</v>
      </c>
      <c r="BS122">
        <f t="shared" si="89"/>
        <v>0.76772289584824782</v>
      </c>
      <c r="BT122">
        <f t="shared" si="90"/>
        <v>0.82220422090946976</v>
      </c>
      <c r="BU122">
        <f t="shared" si="91"/>
        <v>0.25697374470349332</v>
      </c>
      <c r="BV122">
        <f t="shared" si="92"/>
        <v>0.83514891661529678</v>
      </c>
      <c r="BW122">
        <f t="shared" si="93"/>
        <v>0.2599677429906721</v>
      </c>
      <c r="BX122">
        <f t="shared" si="94"/>
        <v>0.51787463434165937</v>
      </c>
      <c r="BY122">
        <f t="shared" si="95"/>
        <v>0.48212536565834063</v>
      </c>
      <c r="DH122">
        <f t="shared" si="96"/>
        <v>399.89800000000002</v>
      </c>
      <c r="DI122">
        <f t="shared" si="97"/>
        <v>336.50711722796609</v>
      </c>
      <c r="DJ122">
        <f t="shared" si="98"/>
        <v>0.84148237107453916</v>
      </c>
      <c r="DK122">
        <f t="shared" si="99"/>
        <v>0.19296474214907849</v>
      </c>
      <c r="DL122" t="s">
        <v>389</v>
      </c>
      <c r="DM122">
        <v>2</v>
      </c>
      <c r="DN122" t="b">
        <v>1</v>
      </c>
      <c r="DO122">
        <v>1598397925</v>
      </c>
      <c r="DP122">
        <v>390.161</v>
      </c>
      <c r="DQ122">
        <v>407.85399999999998</v>
      </c>
      <c r="DR122">
        <v>18.2029</v>
      </c>
      <c r="DS122">
        <v>16.137799999999999</v>
      </c>
      <c r="DT122">
        <v>390.32900000000001</v>
      </c>
      <c r="DU122">
        <v>18.2029</v>
      </c>
      <c r="DV122">
        <v>500.15</v>
      </c>
      <c r="DW122">
        <v>100.53700000000001</v>
      </c>
      <c r="DX122">
        <v>9.9839899999999995E-2</v>
      </c>
      <c r="DY122">
        <v>24.1906</v>
      </c>
      <c r="DZ122">
        <v>23.2942</v>
      </c>
      <c r="EA122">
        <v>999.9</v>
      </c>
      <c r="EB122">
        <v>0</v>
      </c>
      <c r="EC122">
        <v>0</v>
      </c>
      <c r="ED122">
        <v>10008.799999999999</v>
      </c>
      <c r="EE122">
        <v>0</v>
      </c>
      <c r="EF122">
        <v>5.6532400000000003</v>
      </c>
      <c r="EG122">
        <v>-17.752199999999998</v>
      </c>
      <c r="EH122">
        <v>397.334</v>
      </c>
      <c r="EI122">
        <v>414.54399999999998</v>
      </c>
      <c r="EJ122">
        <v>2.0652699999999999</v>
      </c>
      <c r="EK122">
        <v>407.85399999999998</v>
      </c>
      <c r="EL122">
        <v>16.137799999999999</v>
      </c>
      <c r="EM122">
        <v>1.83009</v>
      </c>
      <c r="EN122">
        <v>1.62246</v>
      </c>
      <c r="EO122">
        <v>16.046199999999999</v>
      </c>
      <c r="EP122">
        <v>14.1737</v>
      </c>
      <c r="EQ122">
        <v>399.89800000000002</v>
      </c>
      <c r="ER122">
        <v>0.94996599999999998</v>
      </c>
      <c r="ES122">
        <v>5.0033500000000002E-2</v>
      </c>
      <c r="ET122">
        <v>0</v>
      </c>
      <c r="EU122">
        <v>942.43600000000004</v>
      </c>
      <c r="EV122">
        <v>4.9998699999999996</v>
      </c>
      <c r="EW122">
        <v>3721.15</v>
      </c>
      <c r="EX122">
        <v>2942.25</v>
      </c>
      <c r="EY122">
        <v>39.936999999999998</v>
      </c>
      <c r="EZ122">
        <v>42.936999999999998</v>
      </c>
      <c r="FA122">
        <v>41.936999999999998</v>
      </c>
      <c r="FB122">
        <v>43.25</v>
      </c>
      <c r="FC122">
        <v>42.436999999999998</v>
      </c>
      <c r="FD122">
        <v>375.14</v>
      </c>
      <c r="FE122">
        <v>19.760000000000002</v>
      </c>
      <c r="FF122">
        <v>0</v>
      </c>
      <c r="FG122">
        <v>298.89999985694902</v>
      </c>
      <c r="FH122">
        <v>0</v>
      </c>
      <c r="FI122">
        <v>942.496692307692</v>
      </c>
      <c r="FJ122">
        <v>1.1390769317282401</v>
      </c>
      <c r="FK122">
        <v>5.2632478302384902</v>
      </c>
      <c r="FL122">
        <v>3721.3834615384599</v>
      </c>
      <c r="FM122">
        <v>15</v>
      </c>
      <c r="FN122">
        <v>1598397948</v>
      </c>
      <c r="FO122" t="s">
        <v>804</v>
      </c>
      <c r="FP122">
        <v>1598397948</v>
      </c>
      <c r="FQ122">
        <v>1598397943</v>
      </c>
      <c r="FR122">
        <v>105</v>
      </c>
      <c r="FS122">
        <v>0.06</v>
      </c>
      <c r="FT122">
        <v>0</v>
      </c>
      <c r="FU122">
        <v>-0.16800000000000001</v>
      </c>
      <c r="FV122">
        <v>0</v>
      </c>
      <c r="FW122">
        <v>408</v>
      </c>
      <c r="FX122">
        <v>16</v>
      </c>
      <c r="FY122">
        <v>0.16</v>
      </c>
      <c r="FZ122">
        <v>0.04</v>
      </c>
      <c r="GA122">
        <v>390.13419047618999</v>
      </c>
      <c r="GB122">
        <v>-1.2701298701076001E-2</v>
      </c>
      <c r="GC122">
        <v>1.62205602851343E-2</v>
      </c>
      <c r="GD122">
        <v>1</v>
      </c>
      <c r="GE122">
        <v>18.206538095238098</v>
      </c>
      <c r="GF122">
        <v>-1.7516883116855699E-2</v>
      </c>
      <c r="GG122">
        <v>1.9857770916184999E-3</v>
      </c>
      <c r="GH122">
        <v>1</v>
      </c>
      <c r="GI122">
        <v>2</v>
      </c>
      <c r="GJ122">
        <v>2</v>
      </c>
      <c r="GK122" t="s">
        <v>391</v>
      </c>
      <c r="GL122">
        <v>2.9303599999999999</v>
      </c>
      <c r="GM122">
        <v>2.6717</v>
      </c>
      <c r="GN122">
        <v>8.8210700000000003E-2</v>
      </c>
      <c r="GO122">
        <v>8.9826299999999998E-2</v>
      </c>
      <c r="GP122">
        <v>8.4587899999999994E-2</v>
      </c>
      <c r="GQ122">
        <v>7.6762899999999995E-2</v>
      </c>
      <c r="GR122">
        <v>28838.3</v>
      </c>
      <c r="GS122">
        <v>30042.9</v>
      </c>
      <c r="GT122">
        <v>28478.7</v>
      </c>
      <c r="GU122">
        <v>29129.3</v>
      </c>
      <c r="GV122">
        <v>40019.9</v>
      </c>
      <c r="GW122">
        <v>38742</v>
      </c>
      <c r="GX122">
        <v>47721.1</v>
      </c>
      <c r="GY122">
        <v>45800.6</v>
      </c>
      <c r="GZ122">
        <v>1.94085</v>
      </c>
      <c r="HA122">
        <v>2.6953499999999999</v>
      </c>
      <c r="HB122">
        <v>9.3154600000000004E-2</v>
      </c>
      <c r="HC122">
        <v>0</v>
      </c>
      <c r="HD122">
        <v>100</v>
      </c>
      <c r="HE122">
        <v>100</v>
      </c>
      <c r="HF122">
        <v>-0.16800000000000001</v>
      </c>
      <c r="HG122">
        <v>0</v>
      </c>
      <c r="HH122">
        <v>-0.227300000000071</v>
      </c>
      <c r="HI122">
        <v>0</v>
      </c>
      <c r="HJ122">
        <v>0</v>
      </c>
      <c r="HK122">
        <v>0</v>
      </c>
      <c r="HL122">
        <v>1.6999999999711701E-4</v>
      </c>
      <c r="HM122">
        <v>0</v>
      </c>
      <c r="HN122">
        <v>0</v>
      </c>
      <c r="HO122">
        <v>0</v>
      </c>
      <c r="HP122">
        <v>-1</v>
      </c>
      <c r="HQ122">
        <v>-1</v>
      </c>
      <c r="HR122">
        <v>-1</v>
      </c>
      <c r="HS122">
        <v>-1</v>
      </c>
      <c r="HT122">
        <v>4.5999999999999996</v>
      </c>
      <c r="HU122">
        <v>4.7</v>
      </c>
      <c r="HV122">
        <v>0.152588</v>
      </c>
      <c r="HW122">
        <v>4.99878</v>
      </c>
      <c r="HX122">
        <v>2.6025399999999999</v>
      </c>
      <c r="HY122">
        <v>2.9382299999999999</v>
      </c>
      <c r="HZ122">
        <v>2.6025399999999999</v>
      </c>
      <c r="IA122">
        <v>2.4401899999999999</v>
      </c>
      <c r="IB122">
        <v>32.002400000000002</v>
      </c>
      <c r="IC122">
        <v>24.148800000000001</v>
      </c>
      <c r="ID122">
        <v>2</v>
      </c>
      <c r="IE122">
        <v>476.55799999999999</v>
      </c>
      <c r="IF122">
        <v>1284.54</v>
      </c>
      <c r="IG122">
        <v>22.0001</v>
      </c>
      <c r="IH122">
        <v>27.0382</v>
      </c>
      <c r="II122">
        <v>30.0001</v>
      </c>
      <c r="IJ122">
        <v>27.298400000000001</v>
      </c>
      <c r="IK122">
        <v>27.317900000000002</v>
      </c>
      <c r="IL122">
        <v>-1</v>
      </c>
      <c r="IM122">
        <v>3.8978199999999998</v>
      </c>
      <c r="IN122">
        <v>51.2607</v>
      </c>
      <c r="IO122">
        <v>22</v>
      </c>
      <c r="IP122">
        <v>400</v>
      </c>
      <c r="IQ122">
        <v>16.275500000000001</v>
      </c>
      <c r="IR122">
        <v>101.274</v>
      </c>
      <c r="IS122">
        <v>101.127</v>
      </c>
    </row>
    <row r="123" spans="1:253" x14ac:dyDescent="0.35">
      <c r="A123">
        <v>105</v>
      </c>
      <c r="B123">
        <v>1598398225</v>
      </c>
      <c r="C123">
        <v>33901.900000095397</v>
      </c>
      <c r="D123" t="s">
        <v>805</v>
      </c>
      <c r="E123" t="s">
        <v>806</v>
      </c>
      <c r="F123" t="s">
        <v>386</v>
      </c>
      <c r="I123">
        <v>1598398225</v>
      </c>
      <c r="J123">
        <f t="shared" si="50"/>
        <v>1.746173667876138E-3</v>
      </c>
      <c r="K123">
        <f t="shared" si="51"/>
        <v>1.7461736678761379</v>
      </c>
      <c r="L123">
        <f t="shared" si="52"/>
        <v>13.799025690958571</v>
      </c>
      <c r="M123">
        <f t="shared" si="53"/>
        <v>390.375</v>
      </c>
      <c r="N123">
        <f t="shared" si="54"/>
        <v>229.90408464011031</v>
      </c>
      <c r="O123">
        <f t="shared" si="55"/>
        <v>23.136590401303696</v>
      </c>
      <c r="P123">
        <f t="shared" si="56"/>
        <v>39.28571557155</v>
      </c>
      <c r="Q123">
        <f t="shared" si="57"/>
        <v>0.14636121031484139</v>
      </c>
      <c r="R123">
        <f t="shared" si="58"/>
        <v>2.9431139439069751</v>
      </c>
      <c r="S123">
        <f t="shared" si="59"/>
        <v>0.14243456515973232</v>
      </c>
      <c r="T123">
        <f t="shared" si="60"/>
        <v>8.9365622181211093E-2</v>
      </c>
      <c r="U123">
        <f t="shared" si="61"/>
        <v>77.173072243466592</v>
      </c>
      <c r="V123">
        <f t="shared" si="62"/>
        <v>24.189781371420068</v>
      </c>
      <c r="W123">
        <f t="shared" si="63"/>
        <v>24.189781371420068</v>
      </c>
      <c r="X123">
        <f t="shared" si="64"/>
        <v>3.0292883019536987</v>
      </c>
      <c r="Y123">
        <f t="shared" si="65"/>
        <v>60.258711760746941</v>
      </c>
      <c r="Z123">
        <f t="shared" si="66"/>
        <v>1.8253026534027599</v>
      </c>
      <c r="AA123">
        <f t="shared" si="67"/>
        <v>3.0291099827191763</v>
      </c>
      <c r="AB123">
        <f t="shared" si="68"/>
        <v>1.2039856485509388</v>
      </c>
      <c r="AC123">
        <f t="shared" si="69"/>
        <v>-77.00625875333769</v>
      </c>
      <c r="AD123">
        <f t="shared" si="70"/>
        <v>-0.15571337783370195</v>
      </c>
      <c r="AE123">
        <f t="shared" si="71"/>
        <v>-1.1100167276951121E-2</v>
      </c>
      <c r="AF123">
        <f t="shared" si="72"/>
        <v>-5.498175012497164E-8</v>
      </c>
      <c r="AG123">
        <f t="shared" si="73"/>
        <v>13.978887149978958</v>
      </c>
      <c r="AH123">
        <f t="shared" si="74"/>
        <v>1.7468044402288727</v>
      </c>
      <c r="AI123">
        <f t="shared" si="75"/>
        <v>13.799025690958571</v>
      </c>
      <c r="AJ123">
        <v>414.62205643913501</v>
      </c>
      <c r="AK123">
        <v>397.66555757575702</v>
      </c>
      <c r="AL123">
        <v>2.3819290148144299E-2</v>
      </c>
      <c r="AM123">
        <v>67.049165219405097</v>
      </c>
      <c r="AN123">
        <f t="shared" si="76"/>
        <v>1.7461736678761379</v>
      </c>
      <c r="AO123">
        <v>16.079791097619001</v>
      </c>
      <c r="AP123">
        <v>18.1369224242424</v>
      </c>
      <c r="AQ123">
        <v>-1.1409244937341701E-5</v>
      </c>
      <c r="AR123">
        <v>78.430000000000007</v>
      </c>
      <c r="AS123">
        <v>15</v>
      </c>
      <c r="AT123">
        <v>3</v>
      </c>
      <c r="AU123">
        <f t="shared" si="77"/>
        <v>1</v>
      </c>
      <c r="AV123">
        <f t="shared" si="78"/>
        <v>0</v>
      </c>
      <c r="AW123">
        <f t="shared" si="79"/>
        <v>53785.911659886988</v>
      </c>
      <c r="AX123" t="s">
        <v>430</v>
      </c>
      <c r="AY123">
        <v>8242.0300000000007</v>
      </c>
      <c r="AZ123">
        <v>624.05461538461498</v>
      </c>
      <c r="BA123">
        <v>3234.34</v>
      </c>
      <c r="BB123">
        <f t="shared" si="80"/>
        <v>0.80705348992851245</v>
      </c>
      <c r="BC123">
        <v>-2.02953653224708</v>
      </c>
      <c r="BD123" t="s">
        <v>807</v>
      </c>
      <c r="BE123">
        <v>8250.8700000000008</v>
      </c>
      <c r="BF123">
        <v>943.56011538461496</v>
      </c>
      <c r="BG123">
        <v>2552.65</v>
      </c>
      <c r="BH123">
        <f t="shared" si="81"/>
        <v>0.63036056044321986</v>
      </c>
      <c r="BI123">
        <v>0.5</v>
      </c>
      <c r="BJ123">
        <f t="shared" si="82"/>
        <v>336.53736612173333</v>
      </c>
      <c r="BK123">
        <f t="shared" si="83"/>
        <v>13.799025690958571</v>
      </c>
      <c r="BL123">
        <f t="shared" si="84"/>
        <v>106.06994135929045</v>
      </c>
      <c r="BM123">
        <f t="shared" si="85"/>
        <v>4.7033595126789264E-2</v>
      </c>
      <c r="BN123">
        <f t="shared" si="86"/>
        <v>0.26705188725442186</v>
      </c>
      <c r="BO123">
        <f t="shared" si="87"/>
        <v>593.4747998180784</v>
      </c>
      <c r="BP123" t="s">
        <v>388</v>
      </c>
      <c r="BQ123">
        <v>0</v>
      </c>
      <c r="BR123">
        <f t="shared" si="88"/>
        <v>593.4747998180784</v>
      </c>
      <c r="BS123">
        <f t="shared" si="89"/>
        <v>0.76750639538594068</v>
      </c>
      <c r="BT123">
        <f t="shared" si="90"/>
        <v>0.82130984736126245</v>
      </c>
      <c r="BU123">
        <f t="shared" si="91"/>
        <v>0.2581313124021023</v>
      </c>
      <c r="BV123">
        <f t="shared" si="92"/>
        <v>0.83433253934509521</v>
      </c>
      <c r="BW123">
        <f t="shared" si="93"/>
        <v>0.26115535259775596</v>
      </c>
      <c r="BX123">
        <f t="shared" si="94"/>
        <v>0.51658255717247692</v>
      </c>
      <c r="BY123">
        <f t="shared" si="95"/>
        <v>0.48341744282752308</v>
      </c>
      <c r="DH123">
        <f t="shared" si="96"/>
        <v>399.93400000000003</v>
      </c>
      <c r="DI123">
        <f t="shared" si="97"/>
        <v>336.53736612173333</v>
      </c>
      <c r="DJ123">
        <f t="shared" si="98"/>
        <v>0.84148225987721303</v>
      </c>
      <c r="DK123">
        <f t="shared" si="99"/>
        <v>0.19296451975442594</v>
      </c>
      <c r="DL123" t="s">
        <v>389</v>
      </c>
      <c r="DM123">
        <v>2</v>
      </c>
      <c r="DN123" t="b">
        <v>1</v>
      </c>
      <c r="DO123">
        <v>1598398225</v>
      </c>
      <c r="DP123">
        <v>390.375</v>
      </c>
      <c r="DQ123">
        <v>407.96499999999997</v>
      </c>
      <c r="DR123">
        <v>18.137699999999999</v>
      </c>
      <c r="DS123">
        <v>16.079899999999999</v>
      </c>
      <c r="DT123">
        <v>390.57799999999997</v>
      </c>
      <c r="DU123">
        <v>18.137699999999999</v>
      </c>
      <c r="DV123">
        <v>500.084</v>
      </c>
      <c r="DW123">
        <v>100.536</v>
      </c>
      <c r="DX123">
        <v>9.9838800000000005E-2</v>
      </c>
      <c r="DY123">
        <v>24.188800000000001</v>
      </c>
      <c r="DZ123">
        <v>23.3231</v>
      </c>
      <c r="EA123">
        <v>999.9</v>
      </c>
      <c r="EB123">
        <v>0</v>
      </c>
      <c r="EC123">
        <v>0</v>
      </c>
      <c r="ED123">
        <v>10023.799999999999</v>
      </c>
      <c r="EE123">
        <v>0</v>
      </c>
      <c r="EF123">
        <v>5.0879200000000004</v>
      </c>
      <c r="EG123">
        <v>-17.554400000000001</v>
      </c>
      <c r="EH123">
        <v>397.62200000000001</v>
      </c>
      <c r="EI123">
        <v>414.63200000000001</v>
      </c>
      <c r="EJ123">
        <v>2.0582799999999999</v>
      </c>
      <c r="EK123">
        <v>407.96499999999997</v>
      </c>
      <c r="EL123">
        <v>16.079899999999999</v>
      </c>
      <c r="EM123">
        <v>1.8235399999999999</v>
      </c>
      <c r="EN123">
        <v>1.6166100000000001</v>
      </c>
      <c r="EO123">
        <v>15.99</v>
      </c>
      <c r="EP123">
        <v>14.118</v>
      </c>
      <c r="EQ123">
        <v>399.93400000000003</v>
      </c>
      <c r="ER123">
        <v>0.94996599999999998</v>
      </c>
      <c r="ES123">
        <v>5.0034000000000002E-2</v>
      </c>
      <c r="ET123">
        <v>0</v>
      </c>
      <c r="EU123">
        <v>943.18200000000002</v>
      </c>
      <c r="EV123">
        <v>4.9998699999999996</v>
      </c>
      <c r="EW123">
        <v>3716.41</v>
      </c>
      <c r="EX123">
        <v>2942.52</v>
      </c>
      <c r="EY123">
        <v>39.936999999999998</v>
      </c>
      <c r="EZ123">
        <v>42.875</v>
      </c>
      <c r="FA123">
        <v>41.875</v>
      </c>
      <c r="FB123">
        <v>43.25</v>
      </c>
      <c r="FC123">
        <v>42.436999999999998</v>
      </c>
      <c r="FD123">
        <v>375.17</v>
      </c>
      <c r="FE123">
        <v>19.760000000000002</v>
      </c>
      <c r="FF123">
        <v>0</v>
      </c>
      <c r="FG123">
        <v>298.89999985694902</v>
      </c>
      <c r="FH123">
        <v>0</v>
      </c>
      <c r="FI123">
        <v>943.56011538461496</v>
      </c>
      <c r="FJ123">
        <v>-0.75463246620610802</v>
      </c>
      <c r="FK123">
        <v>-7.1904273459575903</v>
      </c>
      <c r="FL123">
        <v>3717.25692307692</v>
      </c>
      <c r="FM123">
        <v>15</v>
      </c>
      <c r="FN123">
        <v>1598398251</v>
      </c>
      <c r="FO123" t="s">
        <v>808</v>
      </c>
      <c r="FP123">
        <v>1598398251</v>
      </c>
      <c r="FQ123">
        <v>1598398244</v>
      </c>
      <c r="FR123">
        <v>106</v>
      </c>
      <c r="FS123">
        <v>-3.5000000000000003E-2</v>
      </c>
      <c r="FT123">
        <v>0</v>
      </c>
      <c r="FU123">
        <v>-0.20300000000000001</v>
      </c>
      <c r="FV123">
        <v>0</v>
      </c>
      <c r="FW123">
        <v>408</v>
      </c>
      <c r="FX123">
        <v>16</v>
      </c>
      <c r="FY123">
        <v>0.09</v>
      </c>
      <c r="FZ123">
        <v>0.03</v>
      </c>
      <c r="GA123">
        <v>390.36914999999999</v>
      </c>
      <c r="GB123">
        <v>0.19872180451151999</v>
      </c>
      <c r="GC123">
        <v>2.71224537975382E-2</v>
      </c>
      <c r="GD123">
        <v>1</v>
      </c>
      <c r="GE123">
        <v>18.141999999999999</v>
      </c>
      <c r="GF123">
        <v>-1.54736842105077E-2</v>
      </c>
      <c r="GG123">
        <v>1.9539703170724102E-3</v>
      </c>
      <c r="GH123">
        <v>1</v>
      </c>
      <c r="GI123">
        <v>2</v>
      </c>
      <c r="GJ123">
        <v>2</v>
      </c>
      <c r="GK123" t="s">
        <v>391</v>
      </c>
      <c r="GL123">
        <v>2.9302199999999998</v>
      </c>
      <c r="GM123">
        <v>2.6718299999999999</v>
      </c>
      <c r="GN123">
        <v>8.8256600000000004E-2</v>
      </c>
      <c r="GO123">
        <v>8.98476E-2</v>
      </c>
      <c r="GP123">
        <v>8.4369100000000002E-2</v>
      </c>
      <c r="GQ123">
        <v>7.6560799999999998E-2</v>
      </c>
      <c r="GR123">
        <v>28837.7</v>
      </c>
      <c r="GS123">
        <v>30043.7</v>
      </c>
      <c r="GT123">
        <v>28479.4</v>
      </c>
      <c r="GU123">
        <v>29130.799999999999</v>
      </c>
      <c r="GV123">
        <v>40030.300000000003</v>
      </c>
      <c r="GW123">
        <v>38752.300000000003</v>
      </c>
      <c r="GX123">
        <v>47722.2</v>
      </c>
      <c r="GY123">
        <v>45802.8</v>
      </c>
      <c r="GZ123">
        <v>1.9429000000000001</v>
      </c>
      <c r="HA123">
        <v>2.6965699999999999</v>
      </c>
      <c r="HB123">
        <v>9.4324400000000003E-2</v>
      </c>
      <c r="HC123">
        <v>0</v>
      </c>
      <c r="HD123">
        <v>100</v>
      </c>
      <c r="HE123">
        <v>100</v>
      </c>
      <c r="HF123">
        <v>-0.20300000000000001</v>
      </c>
      <c r="HG123">
        <v>0</v>
      </c>
      <c r="HH123">
        <v>-0.16763636363634801</v>
      </c>
      <c r="HI123">
        <v>0</v>
      </c>
      <c r="HJ123">
        <v>0</v>
      </c>
      <c r="HK123">
        <v>0</v>
      </c>
      <c r="HL123">
        <v>4.4000000000110601E-4</v>
      </c>
      <c r="HM123">
        <v>0</v>
      </c>
      <c r="HN123">
        <v>0</v>
      </c>
      <c r="HO123">
        <v>0</v>
      </c>
      <c r="HP123">
        <v>-1</v>
      </c>
      <c r="HQ123">
        <v>-1</v>
      </c>
      <c r="HR123">
        <v>-1</v>
      </c>
      <c r="HS123">
        <v>-1</v>
      </c>
      <c r="HT123">
        <v>4.5999999999999996</v>
      </c>
      <c r="HU123">
        <v>4.7</v>
      </c>
      <c r="HV123">
        <v>0.152588</v>
      </c>
      <c r="HW123">
        <v>4.99878</v>
      </c>
      <c r="HX123">
        <v>2.6025399999999999</v>
      </c>
      <c r="HY123">
        <v>2.9382299999999999</v>
      </c>
      <c r="HZ123">
        <v>2.6025399999999999</v>
      </c>
      <c r="IA123">
        <v>2.4414099999999999</v>
      </c>
      <c r="IB123">
        <v>31.958500000000001</v>
      </c>
      <c r="IC123">
        <v>24.14</v>
      </c>
      <c r="ID123">
        <v>2</v>
      </c>
      <c r="IE123">
        <v>477.64400000000001</v>
      </c>
      <c r="IF123">
        <v>1285.8399999999999</v>
      </c>
      <c r="IG123">
        <v>21.999500000000001</v>
      </c>
      <c r="IH123">
        <v>27.0184</v>
      </c>
      <c r="II123">
        <v>30.0001</v>
      </c>
      <c r="IJ123">
        <v>27.279800000000002</v>
      </c>
      <c r="IK123">
        <v>27.299499999999998</v>
      </c>
      <c r="IL123">
        <v>-1</v>
      </c>
      <c r="IM123">
        <v>3.8978199999999998</v>
      </c>
      <c r="IN123">
        <v>51.2607</v>
      </c>
      <c r="IO123">
        <v>22</v>
      </c>
      <c r="IP123">
        <v>400</v>
      </c>
      <c r="IQ123">
        <v>16.275500000000001</v>
      </c>
      <c r="IR123">
        <v>101.276</v>
      </c>
      <c r="IS123">
        <v>101.13200000000001</v>
      </c>
    </row>
    <row r="124" spans="1:253" x14ac:dyDescent="0.35">
      <c r="A124">
        <v>106</v>
      </c>
      <c r="B124">
        <v>1598398525.0999999</v>
      </c>
      <c r="C124">
        <v>34202</v>
      </c>
      <c r="D124" t="s">
        <v>809</v>
      </c>
      <c r="E124" t="s">
        <v>810</v>
      </c>
      <c r="F124" t="s">
        <v>386</v>
      </c>
      <c r="I124">
        <v>1598398525.0999999</v>
      </c>
      <c r="J124">
        <f t="shared" si="50"/>
        <v>1.7418830175104944E-3</v>
      </c>
      <c r="K124">
        <f t="shared" si="51"/>
        <v>1.7418830175104945</v>
      </c>
      <c r="L124">
        <f t="shared" si="52"/>
        <v>13.954160472401789</v>
      </c>
      <c r="M124">
        <f t="shared" si="53"/>
        <v>390.53</v>
      </c>
      <c r="N124">
        <f t="shared" si="54"/>
        <v>227.69772259785387</v>
      </c>
      <c r="O124">
        <f t="shared" si="55"/>
        <v>22.916350323421213</v>
      </c>
      <c r="P124">
        <f t="shared" si="56"/>
        <v>39.304399665040997</v>
      </c>
      <c r="Q124">
        <f t="shared" si="57"/>
        <v>0.14575668253765531</v>
      </c>
      <c r="R124">
        <f t="shared" si="58"/>
        <v>2.9406209622656005</v>
      </c>
      <c r="S124">
        <f t="shared" si="59"/>
        <v>0.14185873594223403</v>
      </c>
      <c r="T124">
        <f t="shared" si="60"/>
        <v>8.9003242410490749E-2</v>
      </c>
      <c r="U124">
        <f t="shared" si="61"/>
        <v>77.171528527308553</v>
      </c>
      <c r="V124">
        <f t="shared" si="62"/>
        <v>24.172187142470946</v>
      </c>
      <c r="W124">
        <f t="shared" si="63"/>
        <v>24.172187142470946</v>
      </c>
      <c r="X124">
        <f t="shared" si="64"/>
        <v>3.0260927502330626</v>
      </c>
      <c r="Y124">
        <f t="shared" si="65"/>
        <v>60.152462122093496</v>
      </c>
      <c r="Z124">
        <f t="shared" si="66"/>
        <v>1.8200413887347999</v>
      </c>
      <c r="AA124">
        <f t="shared" si="67"/>
        <v>3.025713868603749</v>
      </c>
      <c r="AB124">
        <f t="shared" si="68"/>
        <v>1.2060513614982626</v>
      </c>
      <c r="AC124">
        <f t="shared" si="69"/>
        <v>-76.817041072212803</v>
      </c>
      <c r="AD124">
        <f t="shared" si="70"/>
        <v>-0.33088462511861666</v>
      </c>
      <c r="AE124">
        <f t="shared" si="71"/>
        <v>-2.3603078636502198E-2</v>
      </c>
      <c r="AF124">
        <f t="shared" si="72"/>
        <v>-2.4865936426587965E-7</v>
      </c>
      <c r="AG124">
        <f t="shared" si="73"/>
        <v>14.001557920713246</v>
      </c>
      <c r="AH124">
        <f t="shared" si="74"/>
        <v>1.743925227989632</v>
      </c>
      <c r="AI124">
        <f t="shared" si="75"/>
        <v>13.954160472401789</v>
      </c>
      <c r="AJ124">
        <v>414.77552023026902</v>
      </c>
      <c r="AK124">
        <v>397.75583636363598</v>
      </c>
      <c r="AL124">
        <v>9.0464663112335795E-4</v>
      </c>
      <c r="AM124">
        <v>67.049563789277201</v>
      </c>
      <c r="AN124">
        <f t="shared" si="76"/>
        <v>1.7418830175104945</v>
      </c>
      <c r="AO124">
        <v>16.029787035238101</v>
      </c>
      <c r="AP124">
        <v>18.0819460606061</v>
      </c>
      <c r="AQ124">
        <v>-9.5060361022703907E-6</v>
      </c>
      <c r="AR124">
        <v>78.430000000000007</v>
      </c>
      <c r="AS124">
        <v>15</v>
      </c>
      <c r="AT124">
        <v>3</v>
      </c>
      <c r="AU124">
        <f t="shared" si="77"/>
        <v>1</v>
      </c>
      <c r="AV124">
        <f t="shared" si="78"/>
        <v>0</v>
      </c>
      <c r="AW124">
        <f t="shared" si="79"/>
        <v>53716.397042052566</v>
      </c>
      <c r="AX124" t="s">
        <v>430</v>
      </c>
      <c r="AY124">
        <v>8242.0300000000007</v>
      </c>
      <c r="AZ124">
        <v>624.05461538461498</v>
      </c>
      <c r="BA124">
        <v>3234.34</v>
      </c>
      <c r="BB124">
        <f t="shared" si="80"/>
        <v>0.80705348992851245</v>
      </c>
      <c r="BC124">
        <v>-2.02953653224708</v>
      </c>
      <c r="BD124" t="s">
        <v>811</v>
      </c>
      <c r="BE124">
        <v>8250.9500000000007</v>
      </c>
      <c r="BF124">
        <v>945.09103846153903</v>
      </c>
      <c r="BG124">
        <v>2549.89</v>
      </c>
      <c r="BH124">
        <f t="shared" si="81"/>
        <v>0.62936007495949275</v>
      </c>
      <c r="BI124">
        <v>0.5</v>
      </c>
      <c r="BJ124">
        <f t="shared" si="82"/>
        <v>336.53063426365429</v>
      </c>
      <c r="BK124">
        <f t="shared" si="83"/>
        <v>13.954160472401789</v>
      </c>
      <c r="BL124">
        <f t="shared" si="84"/>
        <v>105.89947260316956</v>
      </c>
      <c r="BM124">
        <f t="shared" si="85"/>
        <v>4.7495518616372003E-2</v>
      </c>
      <c r="BN124">
        <f t="shared" si="86"/>
        <v>0.26842334375208354</v>
      </c>
      <c r="BO124">
        <f t="shared" si="87"/>
        <v>593.32548887005225</v>
      </c>
      <c r="BP124" t="s">
        <v>388</v>
      </c>
      <c r="BQ124">
        <v>0</v>
      </c>
      <c r="BR124">
        <f t="shared" si="88"/>
        <v>593.32548887005225</v>
      </c>
      <c r="BS124">
        <f t="shared" si="89"/>
        <v>0.76731330023253852</v>
      </c>
      <c r="BT124">
        <f t="shared" si="90"/>
        <v>0.82021264947285766</v>
      </c>
      <c r="BU124">
        <f t="shared" si="91"/>
        <v>0.25916177177957306</v>
      </c>
      <c r="BV124">
        <f t="shared" si="92"/>
        <v>0.83330017423008385</v>
      </c>
      <c r="BW124">
        <f t="shared" si="93"/>
        <v>0.26221270824793402</v>
      </c>
      <c r="BX124">
        <f t="shared" si="94"/>
        <v>0.51492718840936158</v>
      </c>
      <c r="BY124">
        <f t="shared" si="95"/>
        <v>0.48507281159063842</v>
      </c>
      <c r="DH124">
        <f t="shared" si="96"/>
        <v>399.92599999999999</v>
      </c>
      <c r="DI124">
        <f t="shared" si="97"/>
        <v>336.53063426365429</v>
      </c>
      <c r="DJ124">
        <f t="shared" si="98"/>
        <v>0.84148225987721303</v>
      </c>
      <c r="DK124">
        <f t="shared" si="99"/>
        <v>0.19296451975442594</v>
      </c>
      <c r="DL124" t="s">
        <v>389</v>
      </c>
      <c r="DM124">
        <v>2</v>
      </c>
      <c r="DN124" t="b">
        <v>1</v>
      </c>
      <c r="DO124">
        <v>1598398525.0999999</v>
      </c>
      <c r="DP124">
        <v>390.53</v>
      </c>
      <c r="DQ124">
        <v>408.14600000000002</v>
      </c>
      <c r="DR124">
        <v>18.084</v>
      </c>
      <c r="DS124">
        <v>16.029499999999999</v>
      </c>
      <c r="DT124">
        <v>390.73599999999999</v>
      </c>
      <c r="DU124">
        <v>18.082000000000001</v>
      </c>
      <c r="DV124">
        <v>500.089</v>
      </c>
      <c r="DW124">
        <v>100.544</v>
      </c>
      <c r="DX124">
        <v>9.9739700000000001E-2</v>
      </c>
      <c r="DY124">
        <v>24.170100000000001</v>
      </c>
      <c r="DZ124">
        <v>23.278600000000001</v>
      </c>
      <c r="EA124">
        <v>999.9</v>
      </c>
      <c r="EB124">
        <v>0</v>
      </c>
      <c r="EC124">
        <v>0</v>
      </c>
      <c r="ED124">
        <v>10008.799999999999</v>
      </c>
      <c r="EE124">
        <v>0</v>
      </c>
      <c r="EF124">
        <v>4.6356599999999997</v>
      </c>
      <c r="EG124">
        <v>-17.613099999999999</v>
      </c>
      <c r="EH124">
        <v>397.72500000000002</v>
      </c>
      <c r="EI124">
        <v>414.79500000000002</v>
      </c>
      <c r="EJ124">
        <v>2.0527000000000002</v>
      </c>
      <c r="EK124">
        <v>408.14600000000002</v>
      </c>
      <c r="EL124">
        <v>16.029499999999999</v>
      </c>
      <c r="EM124">
        <v>1.8180700000000001</v>
      </c>
      <c r="EN124">
        <v>1.61168</v>
      </c>
      <c r="EO124">
        <v>15.943</v>
      </c>
      <c r="EP124">
        <v>14.0709</v>
      </c>
      <c r="EQ124">
        <v>399.92599999999999</v>
      </c>
      <c r="ER124">
        <v>0.94996599999999998</v>
      </c>
      <c r="ES124">
        <v>5.0034000000000002E-2</v>
      </c>
      <c r="ET124">
        <v>0</v>
      </c>
      <c r="EU124">
        <v>944.88199999999995</v>
      </c>
      <c r="EV124">
        <v>4.9998699999999996</v>
      </c>
      <c r="EW124">
        <v>3718.7</v>
      </c>
      <c r="EX124">
        <v>2942.46</v>
      </c>
      <c r="EY124">
        <v>39.936999999999998</v>
      </c>
      <c r="EZ124">
        <v>42.875</v>
      </c>
      <c r="FA124">
        <v>41.811999999999998</v>
      </c>
      <c r="FB124">
        <v>43.25</v>
      </c>
      <c r="FC124">
        <v>42.436999999999998</v>
      </c>
      <c r="FD124">
        <v>375.17</v>
      </c>
      <c r="FE124">
        <v>19.760000000000002</v>
      </c>
      <c r="FF124">
        <v>0</v>
      </c>
      <c r="FG124">
        <v>298.90000009536698</v>
      </c>
      <c r="FH124">
        <v>0</v>
      </c>
      <c r="FI124">
        <v>945.09103846153903</v>
      </c>
      <c r="FJ124">
        <v>0.60516239208664302</v>
      </c>
      <c r="FK124">
        <v>-1.12786325300045</v>
      </c>
      <c r="FL124">
        <v>3719.7449999999999</v>
      </c>
      <c r="FM124">
        <v>15</v>
      </c>
      <c r="FN124">
        <v>1598398549.0999999</v>
      </c>
      <c r="FO124" t="s">
        <v>812</v>
      </c>
      <c r="FP124">
        <v>1598398549.0999999</v>
      </c>
      <c r="FQ124">
        <v>1598398547.0999999</v>
      </c>
      <c r="FR124">
        <v>107</v>
      </c>
      <c r="FS124">
        <v>-3.0000000000000001E-3</v>
      </c>
      <c r="FT124">
        <v>2E-3</v>
      </c>
      <c r="FU124">
        <v>-0.20599999999999999</v>
      </c>
      <c r="FV124">
        <v>2E-3</v>
      </c>
      <c r="FW124">
        <v>408</v>
      </c>
      <c r="FX124">
        <v>16</v>
      </c>
      <c r="FY124">
        <v>0.11</v>
      </c>
      <c r="FZ124">
        <v>0.05</v>
      </c>
      <c r="GA124">
        <v>390.52728571428599</v>
      </c>
      <c r="GB124">
        <v>1.3090909090489799E-2</v>
      </c>
      <c r="GC124">
        <v>1.6524564275337002E-2</v>
      </c>
      <c r="GD124">
        <v>1</v>
      </c>
      <c r="GE124">
        <v>18.084585714285701</v>
      </c>
      <c r="GF124">
        <v>-1.0909090909139399E-3</v>
      </c>
      <c r="GG124">
        <v>7.9957471689086096E-4</v>
      </c>
      <c r="GH124">
        <v>1</v>
      </c>
      <c r="GI124">
        <v>2</v>
      </c>
      <c r="GJ124">
        <v>2</v>
      </c>
      <c r="GK124" t="s">
        <v>391</v>
      </c>
      <c r="GL124">
        <v>2.9302700000000002</v>
      </c>
      <c r="GM124">
        <v>2.6716000000000002</v>
      </c>
      <c r="GN124">
        <v>8.8295899999999997E-2</v>
      </c>
      <c r="GO124">
        <v>8.98896E-2</v>
      </c>
      <c r="GP124">
        <v>8.4191199999999994E-2</v>
      </c>
      <c r="GQ124">
        <v>7.6393000000000003E-2</v>
      </c>
      <c r="GR124">
        <v>28837.5</v>
      </c>
      <c r="GS124">
        <v>30044.9</v>
      </c>
      <c r="GT124">
        <v>28480.400000000001</v>
      </c>
      <c r="GU124">
        <v>29133.200000000001</v>
      </c>
      <c r="GV124">
        <v>40039.9</v>
      </c>
      <c r="GW124">
        <v>38762.400000000001</v>
      </c>
      <c r="GX124">
        <v>47724.2</v>
      </c>
      <c r="GY124">
        <v>45806.3</v>
      </c>
      <c r="GZ124">
        <v>1.9437199999999999</v>
      </c>
      <c r="HA124">
        <v>2.6955499999999999</v>
      </c>
      <c r="HB124">
        <v>9.3877299999999997E-2</v>
      </c>
      <c r="HC124">
        <v>0</v>
      </c>
      <c r="HD124">
        <v>100</v>
      </c>
      <c r="HE124">
        <v>100</v>
      </c>
      <c r="HF124">
        <v>-0.20599999999999999</v>
      </c>
      <c r="HG124">
        <v>2E-3</v>
      </c>
      <c r="HH124">
        <v>-0.20310000000006301</v>
      </c>
      <c r="HI124">
        <v>0</v>
      </c>
      <c r="HJ124">
        <v>0</v>
      </c>
      <c r="HK124">
        <v>0</v>
      </c>
      <c r="HL124">
        <v>1.9090909091090699E-4</v>
      </c>
      <c r="HM124">
        <v>0</v>
      </c>
      <c r="HN124">
        <v>0</v>
      </c>
      <c r="HO124">
        <v>0</v>
      </c>
      <c r="HP124">
        <v>-1</v>
      </c>
      <c r="HQ124">
        <v>-1</v>
      </c>
      <c r="HR124">
        <v>-1</v>
      </c>
      <c r="HS124">
        <v>-1</v>
      </c>
      <c r="HT124">
        <v>4.5999999999999996</v>
      </c>
      <c r="HU124">
        <v>4.7</v>
      </c>
      <c r="HV124">
        <v>0.152588</v>
      </c>
      <c r="HW124">
        <v>4.99878</v>
      </c>
      <c r="HX124">
        <v>2.6025399999999999</v>
      </c>
      <c r="HY124">
        <v>2.9382299999999999</v>
      </c>
      <c r="HZ124">
        <v>2.6025399999999999</v>
      </c>
      <c r="IA124">
        <v>2.4206500000000002</v>
      </c>
      <c r="IB124">
        <v>31.936499999999999</v>
      </c>
      <c r="IC124">
        <v>24.14</v>
      </c>
      <c r="ID124">
        <v>2</v>
      </c>
      <c r="IE124">
        <v>477.95800000000003</v>
      </c>
      <c r="IF124">
        <v>1283.94</v>
      </c>
      <c r="IG124">
        <v>22.0001</v>
      </c>
      <c r="IH124">
        <v>26.9955</v>
      </c>
      <c r="II124">
        <v>30</v>
      </c>
      <c r="IJ124">
        <v>27.256900000000002</v>
      </c>
      <c r="IK124">
        <v>27.2789</v>
      </c>
      <c r="IL124">
        <v>-1</v>
      </c>
      <c r="IM124">
        <v>3.8978199999999998</v>
      </c>
      <c r="IN124">
        <v>51.2607</v>
      </c>
      <c r="IO124">
        <v>22</v>
      </c>
      <c r="IP124">
        <v>400</v>
      </c>
      <c r="IQ124">
        <v>16.275500000000001</v>
      </c>
      <c r="IR124">
        <v>101.28</v>
      </c>
      <c r="IS124">
        <v>101.14</v>
      </c>
    </row>
    <row r="125" spans="1:253" x14ac:dyDescent="0.35">
      <c r="A125">
        <v>107</v>
      </c>
      <c r="B125">
        <v>1598398825.0999999</v>
      </c>
      <c r="C125">
        <v>34502</v>
      </c>
      <c r="D125" t="s">
        <v>813</v>
      </c>
      <c r="E125" t="s">
        <v>814</v>
      </c>
      <c r="F125" t="s">
        <v>386</v>
      </c>
      <c r="I125">
        <v>1598398825.0999999</v>
      </c>
      <c r="J125">
        <f t="shared" si="50"/>
        <v>1.7379231274493496E-3</v>
      </c>
      <c r="K125">
        <f t="shared" si="51"/>
        <v>1.7379231274493496</v>
      </c>
      <c r="L125">
        <f t="shared" si="52"/>
        <v>13.980219734156583</v>
      </c>
      <c r="M125">
        <f t="shared" si="53"/>
        <v>390.88200000000001</v>
      </c>
      <c r="N125">
        <f t="shared" si="54"/>
        <v>226.89625218544163</v>
      </c>
      <c r="O125">
        <f t="shared" si="55"/>
        <v>22.837324899488415</v>
      </c>
      <c r="P125">
        <f t="shared" si="56"/>
        <v>39.342647334985799</v>
      </c>
      <c r="Q125">
        <f t="shared" si="57"/>
        <v>0.14495817455171256</v>
      </c>
      <c r="R125">
        <f t="shared" si="58"/>
        <v>2.9398650754374676</v>
      </c>
      <c r="S125">
        <f t="shared" si="59"/>
        <v>0.14110124829481524</v>
      </c>
      <c r="T125">
        <f t="shared" si="60"/>
        <v>8.8526262090942193E-2</v>
      </c>
      <c r="U125">
        <f t="shared" si="61"/>
        <v>77.171721491828308</v>
      </c>
      <c r="V125">
        <f t="shared" si="62"/>
        <v>24.159617244009361</v>
      </c>
      <c r="W125">
        <f t="shared" si="63"/>
        <v>24.159617244009361</v>
      </c>
      <c r="X125">
        <f t="shared" si="64"/>
        <v>3.0238115477488736</v>
      </c>
      <c r="Y125">
        <f t="shared" si="65"/>
        <v>59.998469020785315</v>
      </c>
      <c r="Z125">
        <f t="shared" si="66"/>
        <v>1.8139013499647298</v>
      </c>
      <c r="AA125">
        <f t="shared" si="67"/>
        <v>3.0232460587224961</v>
      </c>
      <c r="AB125">
        <f t="shared" si="68"/>
        <v>1.2099101977841438</v>
      </c>
      <c r="AC125">
        <f t="shared" si="69"/>
        <v>-76.642409920516315</v>
      </c>
      <c r="AD125">
        <f t="shared" si="70"/>
        <v>-0.49406449055768503</v>
      </c>
      <c r="AE125">
        <f t="shared" si="71"/>
        <v>-3.5247635384093139E-2</v>
      </c>
      <c r="AF125">
        <f t="shared" si="72"/>
        <v>-5.5462978748588299E-7</v>
      </c>
      <c r="AG125">
        <f t="shared" si="73"/>
        <v>14.00413530323873</v>
      </c>
      <c r="AH125">
        <f t="shared" si="74"/>
        <v>1.7359317307045716</v>
      </c>
      <c r="AI125">
        <f t="shared" si="75"/>
        <v>13.980219734156583</v>
      </c>
      <c r="AJ125">
        <v>415.110478754984</v>
      </c>
      <c r="AK125">
        <v>398.05172121212098</v>
      </c>
      <c r="AL125">
        <v>1.36261542584743E-3</v>
      </c>
      <c r="AM125">
        <v>67.049265394046799</v>
      </c>
      <c r="AN125">
        <f t="shared" si="76"/>
        <v>1.7379231274493496</v>
      </c>
      <c r="AO125">
        <v>15.9754034009524</v>
      </c>
      <c r="AP125">
        <v>18.023706060606099</v>
      </c>
      <c r="AQ125">
        <v>-9.3800735605380692E-6</v>
      </c>
      <c r="AR125">
        <v>78.430000000000007</v>
      </c>
      <c r="AS125">
        <v>15</v>
      </c>
      <c r="AT125">
        <v>3</v>
      </c>
      <c r="AU125">
        <f t="shared" si="77"/>
        <v>1</v>
      </c>
      <c r="AV125">
        <f t="shared" si="78"/>
        <v>0</v>
      </c>
      <c r="AW125">
        <f t="shared" si="79"/>
        <v>53696.858515643878</v>
      </c>
      <c r="AX125" t="s">
        <v>430</v>
      </c>
      <c r="AY125">
        <v>8242.0300000000007</v>
      </c>
      <c r="AZ125">
        <v>624.05461538461498</v>
      </c>
      <c r="BA125">
        <v>3234.34</v>
      </c>
      <c r="BB125">
        <f t="shared" si="80"/>
        <v>0.80705348992851245</v>
      </c>
      <c r="BC125">
        <v>-2.02953653224708</v>
      </c>
      <c r="BD125" t="s">
        <v>815</v>
      </c>
      <c r="BE125">
        <v>8251.16</v>
      </c>
      <c r="BF125">
        <v>946.349346153846</v>
      </c>
      <c r="BG125">
        <v>2551.17</v>
      </c>
      <c r="BH125">
        <f t="shared" si="81"/>
        <v>0.62905280865099311</v>
      </c>
      <c r="BI125">
        <v>0.5</v>
      </c>
      <c r="BJ125">
        <f t="shared" si="82"/>
        <v>336.53147574591418</v>
      </c>
      <c r="BK125">
        <f t="shared" si="83"/>
        <v>13.980219734156583</v>
      </c>
      <c r="BL125">
        <f t="shared" si="84"/>
        <v>105.84803500871544</v>
      </c>
      <c r="BM125">
        <f t="shared" si="85"/>
        <v>4.7572834698205897E-2</v>
      </c>
      <c r="BN125">
        <f t="shared" si="86"/>
        <v>0.26778693697401584</v>
      </c>
      <c r="BO125">
        <f t="shared" si="87"/>
        <v>593.39476535460665</v>
      </c>
      <c r="BP125" t="s">
        <v>388</v>
      </c>
      <c r="BQ125">
        <v>0</v>
      </c>
      <c r="BR125">
        <f t="shared" si="88"/>
        <v>593.39476535460665</v>
      </c>
      <c r="BS125">
        <f t="shared" si="89"/>
        <v>0.76740289147543805</v>
      </c>
      <c r="BT125">
        <f t="shared" si="90"/>
        <v>0.81971649525785872</v>
      </c>
      <c r="BU125">
        <f t="shared" si="91"/>
        <v>0.25868389508339468</v>
      </c>
      <c r="BV125">
        <f t="shared" si="92"/>
        <v>0.83275794830855188</v>
      </c>
      <c r="BW125">
        <f t="shared" si="93"/>
        <v>0.26172234041017028</v>
      </c>
      <c r="BX125">
        <f t="shared" si="94"/>
        <v>0.51399145499252241</v>
      </c>
      <c r="BY125">
        <f t="shared" si="95"/>
        <v>0.48600854500747759</v>
      </c>
      <c r="DH125">
        <f t="shared" si="96"/>
        <v>399.92700000000002</v>
      </c>
      <c r="DI125">
        <f t="shared" si="97"/>
        <v>336.53147574591418</v>
      </c>
      <c r="DJ125">
        <f t="shared" si="98"/>
        <v>0.84148225987721303</v>
      </c>
      <c r="DK125">
        <f t="shared" si="99"/>
        <v>0.19296451975442594</v>
      </c>
      <c r="DL125" t="s">
        <v>389</v>
      </c>
      <c r="DM125">
        <v>2</v>
      </c>
      <c r="DN125" t="b">
        <v>1</v>
      </c>
      <c r="DO125">
        <v>1598398825.0999999</v>
      </c>
      <c r="DP125">
        <v>390.88200000000001</v>
      </c>
      <c r="DQ125">
        <v>408.50400000000002</v>
      </c>
      <c r="DR125">
        <v>18.021699999999999</v>
      </c>
      <c r="DS125">
        <v>15.9758</v>
      </c>
      <c r="DT125">
        <v>391.10700000000003</v>
      </c>
      <c r="DU125">
        <v>18.020700000000001</v>
      </c>
      <c r="DV125">
        <v>499.92099999999999</v>
      </c>
      <c r="DW125">
        <v>100.551</v>
      </c>
      <c r="DX125">
        <v>9.9956900000000001E-2</v>
      </c>
      <c r="DY125">
        <v>24.156500000000001</v>
      </c>
      <c r="DZ125">
        <v>23.264299999999999</v>
      </c>
      <c r="EA125">
        <v>999.9</v>
      </c>
      <c r="EB125">
        <v>0</v>
      </c>
      <c r="EC125">
        <v>0</v>
      </c>
      <c r="ED125">
        <v>10003.799999999999</v>
      </c>
      <c r="EE125">
        <v>0</v>
      </c>
      <c r="EF125">
        <v>4.1268700000000003</v>
      </c>
      <c r="EG125">
        <v>-17.603300000000001</v>
      </c>
      <c r="EH125">
        <v>398.07499999999999</v>
      </c>
      <c r="EI125">
        <v>415.13600000000002</v>
      </c>
      <c r="EJ125">
        <v>2.04738</v>
      </c>
      <c r="EK125">
        <v>408.50400000000002</v>
      </c>
      <c r="EL125">
        <v>15.9758</v>
      </c>
      <c r="EM125">
        <v>1.8122499999999999</v>
      </c>
      <c r="EN125">
        <v>1.6063799999999999</v>
      </c>
      <c r="EO125">
        <v>15.892899999999999</v>
      </c>
      <c r="EP125">
        <v>14.020200000000001</v>
      </c>
      <c r="EQ125">
        <v>399.92700000000002</v>
      </c>
      <c r="ER125">
        <v>0.94996599999999998</v>
      </c>
      <c r="ES125">
        <v>5.0034000000000002E-2</v>
      </c>
      <c r="ET125">
        <v>0</v>
      </c>
      <c r="EU125">
        <v>946.47900000000004</v>
      </c>
      <c r="EV125">
        <v>4.9998699999999996</v>
      </c>
      <c r="EW125">
        <v>3722.72</v>
      </c>
      <c r="EX125">
        <v>2942.47</v>
      </c>
      <c r="EY125">
        <v>39.875</v>
      </c>
      <c r="EZ125">
        <v>42.811999999999998</v>
      </c>
      <c r="FA125">
        <v>41.875</v>
      </c>
      <c r="FB125">
        <v>43.25</v>
      </c>
      <c r="FC125">
        <v>42.375</v>
      </c>
      <c r="FD125">
        <v>375.17</v>
      </c>
      <c r="FE125">
        <v>19.760000000000002</v>
      </c>
      <c r="FF125">
        <v>0</v>
      </c>
      <c r="FG125">
        <v>298.90000009536698</v>
      </c>
      <c r="FH125">
        <v>0</v>
      </c>
      <c r="FI125">
        <v>946.349346153846</v>
      </c>
      <c r="FJ125">
        <v>1.05022223008576</v>
      </c>
      <c r="FK125">
        <v>8.0861538640788506</v>
      </c>
      <c r="FL125">
        <v>3722.8938461538501</v>
      </c>
      <c r="FM125">
        <v>15</v>
      </c>
      <c r="FN125">
        <v>1598398853.0999999</v>
      </c>
      <c r="FO125" t="s">
        <v>816</v>
      </c>
      <c r="FP125">
        <v>1598398853.0999999</v>
      </c>
      <c r="FQ125">
        <v>1598398843.0999999</v>
      </c>
      <c r="FR125">
        <v>108</v>
      </c>
      <c r="FS125">
        <v>-1.7999999999999999E-2</v>
      </c>
      <c r="FT125">
        <v>-2E-3</v>
      </c>
      <c r="FU125">
        <v>-0.22500000000000001</v>
      </c>
      <c r="FV125">
        <v>1E-3</v>
      </c>
      <c r="FW125">
        <v>408</v>
      </c>
      <c r="FX125">
        <v>16</v>
      </c>
      <c r="FY125">
        <v>0.15</v>
      </c>
      <c r="FZ125">
        <v>0.05</v>
      </c>
      <c r="GA125">
        <v>390.86085714285701</v>
      </c>
      <c r="GB125">
        <v>0.119766233766952</v>
      </c>
      <c r="GC125">
        <v>2.7497680792743701E-2</v>
      </c>
      <c r="GD125">
        <v>1</v>
      </c>
      <c r="GE125">
        <v>18.026590476190499</v>
      </c>
      <c r="GF125">
        <v>-6.9662337662405004E-3</v>
      </c>
      <c r="GG125">
        <v>1.20708415373354E-3</v>
      </c>
      <c r="GH125">
        <v>1</v>
      </c>
      <c r="GI125">
        <v>2</v>
      </c>
      <c r="GJ125">
        <v>2</v>
      </c>
      <c r="GK125" t="s">
        <v>391</v>
      </c>
      <c r="GL125">
        <v>2.9298799999999998</v>
      </c>
      <c r="GM125">
        <v>2.67177</v>
      </c>
      <c r="GN125">
        <v>8.83713E-2</v>
      </c>
      <c r="GO125">
        <v>8.9960899999999996E-2</v>
      </c>
      <c r="GP125">
        <v>8.3992999999999998E-2</v>
      </c>
      <c r="GQ125">
        <v>7.6212600000000005E-2</v>
      </c>
      <c r="GR125">
        <v>28836.9</v>
      </c>
      <c r="GS125">
        <v>30044.9</v>
      </c>
      <c r="GT125">
        <v>28482.1</v>
      </c>
      <c r="GU125">
        <v>29135.4</v>
      </c>
      <c r="GV125">
        <v>40050.800000000003</v>
      </c>
      <c r="GW125">
        <v>38772.699999999997</v>
      </c>
      <c r="GX125">
        <v>47726.8</v>
      </c>
      <c r="GY125">
        <v>45809.4</v>
      </c>
      <c r="GZ125">
        <v>1.9436</v>
      </c>
      <c r="HA125">
        <v>2.6985800000000002</v>
      </c>
      <c r="HB125">
        <v>9.3642600000000006E-2</v>
      </c>
      <c r="HC125">
        <v>0</v>
      </c>
      <c r="HD125">
        <v>100</v>
      </c>
      <c r="HE125">
        <v>100</v>
      </c>
      <c r="HF125">
        <v>-0.22500000000000001</v>
      </c>
      <c r="HG125">
        <v>1E-3</v>
      </c>
      <c r="HH125">
        <v>-0.206499999999949</v>
      </c>
      <c r="HI125">
        <v>0</v>
      </c>
      <c r="HJ125">
        <v>0</v>
      </c>
      <c r="HK125">
        <v>0</v>
      </c>
      <c r="HL125">
        <v>2.4900000000016602E-3</v>
      </c>
      <c r="HM125">
        <v>0</v>
      </c>
      <c r="HN125">
        <v>0</v>
      </c>
      <c r="HO125">
        <v>0</v>
      </c>
      <c r="HP125">
        <v>-1</v>
      </c>
      <c r="HQ125">
        <v>-1</v>
      </c>
      <c r="HR125">
        <v>-1</v>
      </c>
      <c r="HS125">
        <v>-1</v>
      </c>
      <c r="HT125">
        <v>4.5999999999999996</v>
      </c>
      <c r="HU125">
        <v>4.5999999999999996</v>
      </c>
      <c r="HV125">
        <v>0.152588</v>
      </c>
      <c r="HW125">
        <v>4.99878</v>
      </c>
      <c r="HX125">
        <v>2.6025399999999999</v>
      </c>
      <c r="HY125">
        <v>2.9370099999999999</v>
      </c>
      <c r="HZ125">
        <v>2.6025399999999999</v>
      </c>
      <c r="IA125">
        <v>2.4108900000000002</v>
      </c>
      <c r="IB125">
        <v>31.892700000000001</v>
      </c>
      <c r="IC125">
        <v>24.148800000000001</v>
      </c>
      <c r="ID125">
        <v>2</v>
      </c>
      <c r="IE125">
        <v>477.68099999999998</v>
      </c>
      <c r="IF125">
        <v>1287.6099999999999</v>
      </c>
      <c r="IG125">
        <v>22</v>
      </c>
      <c r="IH125">
        <v>26.970400000000001</v>
      </c>
      <c r="II125">
        <v>30</v>
      </c>
      <c r="IJ125">
        <v>27.2316</v>
      </c>
      <c r="IK125">
        <v>27.253699999999998</v>
      </c>
      <c r="IL125">
        <v>-1</v>
      </c>
      <c r="IM125">
        <v>3.8978199999999998</v>
      </c>
      <c r="IN125">
        <v>51.2607</v>
      </c>
      <c r="IO125">
        <v>22</v>
      </c>
      <c r="IP125">
        <v>400</v>
      </c>
      <c r="IQ125">
        <v>16.275500000000001</v>
      </c>
      <c r="IR125">
        <v>101.286</v>
      </c>
      <c r="IS125">
        <v>101.14700000000001</v>
      </c>
    </row>
    <row r="126" spans="1:253" x14ac:dyDescent="0.35">
      <c r="A126">
        <v>108</v>
      </c>
      <c r="B126">
        <v>1598399125.0999999</v>
      </c>
      <c r="C126">
        <v>34802</v>
      </c>
      <c r="D126" t="s">
        <v>817</v>
      </c>
      <c r="E126" t="s">
        <v>818</v>
      </c>
      <c r="F126" t="s">
        <v>386</v>
      </c>
      <c r="I126">
        <v>1598399125.0999999</v>
      </c>
      <c r="J126">
        <f t="shared" si="50"/>
        <v>1.6908493426229714E-3</v>
      </c>
      <c r="K126">
        <f t="shared" si="51"/>
        <v>1.6908493426229714</v>
      </c>
      <c r="L126">
        <f t="shared" si="52"/>
        <v>13.962183801480018</v>
      </c>
      <c r="M126">
        <f t="shared" si="53"/>
        <v>391.35300000000001</v>
      </c>
      <c r="N126">
        <f t="shared" si="54"/>
        <v>224.16777177863821</v>
      </c>
      <c r="O126">
        <f t="shared" si="55"/>
        <v>22.563720945606896</v>
      </c>
      <c r="P126">
        <f t="shared" si="56"/>
        <v>39.391835022324003</v>
      </c>
      <c r="Q126">
        <f t="shared" si="57"/>
        <v>0.14178264209630606</v>
      </c>
      <c r="R126">
        <f t="shared" si="58"/>
        <v>2.9331093519699927</v>
      </c>
      <c r="S126">
        <f t="shared" si="59"/>
        <v>0.1380822662201103</v>
      </c>
      <c r="T126">
        <f t="shared" si="60"/>
        <v>8.6625836515117904E-2</v>
      </c>
      <c r="U126">
        <f t="shared" si="61"/>
        <v>77.222828535048762</v>
      </c>
      <c r="V126">
        <f t="shared" si="62"/>
        <v>24.146977914899026</v>
      </c>
      <c r="W126">
        <f t="shared" si="63"/>
        <v>24.146977914899026</v>
      </c>
      <c r="X126">
        <f t="shared" si="64"/>
        <v>3.0215192609743489</v>
      </c>
      <c r="Y126">
        <f t="shared" si="65"/>
        <v>60.245029595390506</v>
      </c>
      <c r="Z126">
        <f t="shared" si="66"/>
        <v>1.8186034563408</v>
      </c>
      <c r="AA126">
        <f t="shared" si="67"/>
        <v>3.0186780030728801</v>
      </c>
      <c r="AB126">
        <f t="shared" si="68"/>
        <v>1.2029158046335489</v>
      </c>
      <c r="AC126">
        <f t="shared" si="69"/>
        <v>-74.566456009673033</v>
      </c>
      <c r="AD126">
        <f t="shared" si="70"/>
        <v>-2.4791454123097836</v>
      </c>
      <c r="AE126">
        <f t="shared" si="71"/>
        <v>-0.17724114044691461</v>
      </c>
      <c r="AF126">
        <f t="shared" si="72"/>
        <v>-1.4027380963455016E-5</v>
      </c>
      <c r="AG126">
        <f t="shared" si="73"/>
        <v>13.94586226151503</v>
      </c>
      <c r="AH126">
        <f t="shared" si="74"/>
        <v>1.6865221896469984</v>
      </c>
      <c r="AI126">
        <f t="shared" si="75"/>
        <v>13.962183801480018</v>
      </c>
      <c r="AJ126">
        <v>415.528084228571</v>
      </c>
      <c r="AK126">
        <v>398.49997575757601</v>
      </c>
      <c r="AL126">
        <v>6.6119257086170004E-4</v>
      </c>
      <c r="AM126">
        <v>67.05</v>
      </c>
      <c r="AN126">
        <f t="shared" si="76"/>
        <v>1.6908493426229714</v>
      </c>
      <c r="AO126">
        <v>16.076710165238101</v>
      </c>
      <c r="AP126">
        <v>18.068603636363601</v>
      </c>
      <c r="AQ126">
        <v>3.2543537887341299E-7</v>
      </c>
      <c r="AR126">
        <v>78.430000000000007</v>
      </c>
      <c r="AS126">
        <v>16</v>
      </c>
      <c r="AT126">
        <v>3</v>
      </c>
      <c r="AU126">
        <f t="shared" si="77"/>
        <v>1</v>
      </c>
      <c r="AV126">
        <f t="shared" si="78"/>
        <v>0</v>
      </c>
      <c r="AW126">
        <f t="shared" si="79"/>
        <v>53503.677540165125</v>
      </c>
      <c r="AX126" t="s">
        <v>430</v>
      </c>
      <c r="AY126">
        <v>8242.0300000000007</v>
      </c>
      <c r="AZ126">
        <v>624.05461538461498</v>
      </c>
      <c r="BA126">
        <v>3234.34</v>
      </c>
      <c r="BB126">
        <f t="shared" si="80"/>
        <v>0.80705348992851245</v>
      </c>
      <c r="BC126">
        <v>-2.02953653224708</v>
      </c>
      <c r="BD126" t="s">
        <v>819</v>
      </c>
      <c r="BE126">
        <v>8251.07</v>
      </c>
      <c r="BF126">
        <v>947.63176923076901</v>
      </c>
      <c r="BG126">
        <v>2550.62</v>
      </c>
      <c r="BH126">
        <f t="shared" si="81"/>
        <v>0.62847003111762278</v>
      </c>
      <c r="BI126">
        <v>0.5</v>
      </c>
      <c r="BJ126">
        <f t="shared" si="82"/>
        <v>336.75743426752439</v>
      </c>
      <c r="BK126">
        <f t="shared" si="83"/>
        <v>13.962183801480018</v>
      </c>
      <c r="BL126">
        <f t="shared" si="84"/>
        <v>105.82097759660093</v>
      </c>
      <c r="BM126">
        <f t="shared" si="85"/>
        <v>4.7487356495961044E-2</v>
      </c>
      <c r="BN126">
        <f t="shared" si="86"/>
        <v>0.26806031474700281</v>
      </c>
      <c r="BO126">
        <f t="shared" si="87"/>
        <v>593.365004652734</v>
      </c>
      <c r="BP126" t="s">
        <v>388</v>
      </c>
      <c r="BQ126">
        <v>0</v>
      </c>
      <c r="BR126">
        <f t="shared" si="88"/>
        <v>593.365004652734</v>
      </c>
      <c r="BS126">
        <f t="shared" si="89"/>
        <v>0.76736440369293191</v>
      </c>
      <c r="BT126">
        <f t="shared" si="90"/>
        <v>0.81899815536545406</v>
      </c>
      <c r="BU126">
        <f t="shared" si="91"/>
        <v>0.25888923643902084</v>
      </c>
      <c r="BV126">
        <f t="shared" si="92"/>
        <v>0.83204455118415188</v>
      </c>
      <c r="BW126">
        <f t="shared" si="93"/>
        <v>0.26193304534045941</v>
      </c>
      <c r="BX126">
        <f t="shared" si="94"/>
        <v>0.51282033807655114</v>
      </c>
      <c r="BY126">
        <f t="shared" si="95"/>
        <v>0.48717966192344886</v>
      </c>
      <c r="DH126">
        <f t="shared" si="96"/>
        <v>400.19600000000003</v>
      </c>
      <c r="DI126">
        <f t="shared" si="97"/>
        <v>336.75743426752439</v>
      </c>
      <c r="DJ126">
        <f t="shared" si="98"/>
        <v>0.8414812598514837</v>
      </c>
      <c r="DK126">
        <f t="shared" si="99"/>
        <v>0.19296251970296743</v>
      </c>
      <c r="DL126" t="s">
        <v>389</v>
      </c>
      <c r="DM126">
        <v>2</v>
      </c>
      <c r="DN126" t="b">
        <v>1</v>
      </c>
      <c r="DO126">
        <v>1598399125.0999999</v>
      </c>
      <c r="DP126">
        <v>391.35300000000001</v>
      </c>
      <c r="DQ126">
        <v>408.87599999999998</v>
      </c>
      <c r="DR126">
        <v>18.067599999999999</v>
      </c>
      <c r="DS126">
        <v>16.0808</v>
      </c>
      <c r="DT126">
        <v>391.54300000000001</v>
      </c>
      <c r="DU126">
        <v>18.0686</v>
      </c>
      <c r="DV126">
        <v>500.11599999999999</v>
      </c>
      <c r="DW126">
        <v>100.55500000000001</v>
      </c>
      <c r="DX126">
        <v>0.100508</v>
      </c>
      <c r="DY126">
        <v>24.1313</v>
      </c>
      <c r="DZ126">
        <v>23.277699999999999</v>
      </c>
      <c r="EA126">
        <v>999.9</v>
      </c>
      <c r="EB126">
        <v>0</v>
      </c>
      <c r="EC126">
        <v>0</v>
      </c>
      <c r="ED126">
        <v>9965</v>
      </c>
      <c r="EE126">
        <v>0</v>
      </c>
      <c r="EF126">
        <v>3.33541</v>
      </c>
      <c r="EG126">
        <v>-17.557300000000001</v>
      </c>
      <c r="EH126">
        <v>398.52</v>
      </c>
      <c r="EI126">
        <v>415.55900000000003</v>
      </c>
      <c r="EJ126">
        <v>1.98841</v>
      </c>
      <c r="EK126">
        <v>408.87599999999998</v>
      </c>
      <c r="EL126">
        <v>16.0808</v>
      </c>
      <c r="EM126">
        <v>1.8169500000000001</v>
      </c>
      <c r="EN126">
        <v>1.6170100000000001</v>
      </c>
      <c r="EO126">
        <v>15.933400000000001</v>
      </c>
      <c r="EP126">
        <v>14.1218</v>
      </c>
      <c r="EQ126">
        <v>400.19600000000003</v>
      </c>
      <c r="ER126">
        <v>0.95000300000000004</v>
      </c>
      <c r="ES126">
        <v>4.9996499999999999E-2</v>
      </c>
      <c r="ET126">
        <v>0</v>
      </c>
      <c r="EU126">
        <v>947.63599999999997</v>
      </c>
      <c r="EV126">
        <v>4.9998699999999996</v>
      </c>
      <c r="EW126">
        <v>3728.39</v>
      </c>
      <c r="EX126">
        <v>2944.52</v>
      </c>
      <c r="EY126">
        <v>39.875</v>
      </c>
      <c r="EZ126">
        <v>42.811999999999998</v>
      </c>
      <c r="FA126">
        <v>41.875</v>
      </c>
      <c r="FB126">
        <v>43.25</v>
      </c>
      <c r="FC126">
        <v>42.375</v>
      </c>
      <c r="FD126">
        <v>375.44</v>
      </c>
      <c r="FE126">
        <v>19.760000000000002</v>
      </c>
      <c r="FF126">
        <v>0</v>
      </c>
      <c r="FG126">
        <v>298.89999985694902</v>
      </c>
      <c r="FH126">
        <v>0</v>
      </c>
      <c r="FI126">
        <v>947.63176923076901</v>
      </c>
      <c r="FJ126">
        <v>-1.9978803408788099</v>
      </c>
      <c r="FK126">
        <v>-5.9278632877583597</v>
      </c>
      <c r="FL126">
        <v>3726.30961538462</v>
      </c>
      <c r="FM126">
        <v>15</v>
      </c>
      <c r="FN126">
        <v>1598399144.0999999</v>
      </c>
      <c r="FO126" t="s">
        <v>820</v>
      </c>
      <c r="FP126">
        <v>1598399144.0999999</v>
      </c>
      <c r="FQ126">
        <v>1598399143.0999999</v>
      </c>
      <c r="FR126">
        <v>109</v>
      </c>
      <c r="FS126">
        <v>3.5000000000000003E-2</v>
      </c>
      <c r="FT126">
        <v>-2E-3</v>
      </c>
      <c r="FU126">
        <v>-0.19</v>
      </c>
      <c r="FV126">
        <v>-1E-3</v>
      </c>
      <c r="FW126">
        <v>409</v>
      </c>
      <c r="FX126">
        <v>16</v>
      </c>
      <c r="FY126">
        <v>0.12</v>
      </c>
      <c r="FZ126">
        <v>0.03</v>
      </c>
      <c r="GA126">
        <v>391.26569999999998</v>
      </c>
      <c r="GB126">
        <v>8.4360902254519796E-2</v>
      </c>
      <c r="GC126">
        <v>1.955786286893E-2</v>
      </c>
      <c r="GD126">
        <v>1</v>
      </c>
      <c r="GE126">
        <v>18.06579</v>
      </c>
      <c r="GF126">
        <v>2.8366917293196299E-2</v>
      </c>
      <c r="GG126">
        <v>2.8207977594997199E-3</v>
      </c>
      <c r="GH126">
        <v>1</v>
      </c>
      <c r="GI126">
        <v>2</v>
      </c>
      <c r="GJ126">
        <v>2</v>
      </c>
      <c r="GK126" t="s">
        <v>391</v>
      </c>
      <c r="GL126">
        <v>2.9304100000000002</v>
      </c>
      <c r="GM126">
        <v>2.6720000000000002</v>
      </c>
      <c r="GN126">
        <v>8.8455599999999995E-2</v>
      </c>
      <c r="GO126">
        <v>9.0032600000000004E-2</v>
      </c>
      <c r="GP126">
        <v>8.4164000000000003E-2</v>
      </c>
      <c r="GQ126">
        <v>7.6591400000000004E-2</v>
      </c>
      <c r="GR126">
        <v>28835.200000000001</v>
      </c>
      <c r="GS126">
        <v>30044.9</v>
      </c>
      <c r="GT126">
        <v>28483</v>
      </c>
      <c r="GU126">
        <v>29137.5</v>
      </c>
      <c r="GV126">
        <v>40044.6</v>
      </c>
      <c r="GW126">
        <v>38759.699999999997</v>
      </c>
      <c r="GX126">
        <v>47728.4</v>
      </c>
      <c r="GY126">
        <v>45812.7</v>
      </c>
      <c r="GZ126">
        <v>1.9433499999999999</v>
      </c>
      <c r="HA126">
        <v>2.6960299999999999</v>
      </c>
      <c r="HB126">
        <v>9.7714400000000007E-2</v>
      </c>
      <c r="HC126">
        <v>0</v>
      </c>
      <c r="HD126">
        <v>100</v>
      </c>
      <c r="HE126">
        <v>100</v>
      </c>
      <c r="HF126">
        <v>-0.19</v>
      </c>
      <c r="HG126">
        <v>-1E-3</v>
      </c>
      <c r="HH126">
        <v>-0.22469999999992801</v>
      </c>
      <c r="HI126">
        <v>0</v>
      </c>
      <c r="HJ126">
        <v>0</v>
      </c>
      <c r="HK126">
        <v>0</v>
      </c>
      <c r="HL126">
        <v>6.4999999999848501E-4</v>
      </c>
      <c r="HM126">
        <v>0</v>
      </c>
      <c r="HN126">
        <v>0</v>
      </c>
      <c r="HO126">
        <v>0</v>
      </c>
      <c r="HP126">
        <v>-1</v>
      </c>
      <c r="HQ126">
        <v>-1</v>
      </c>
      <c r="HR126">
        <v>-1</v>
      </c>
      <c r="HS126">
        <v>-1</v>
      </c>
      <c r="HT126">
        <v>4.5</v>
      </c>
      <c r="HU126">
        <v>4.7</v>
      </c>
      <c r="HV126">
        <v>0.152588</v>
      </c>
      <c r="HW126">
        <v>4.99878</v>
      </c>
      <c r="HX126">
        <v>2.6025399999999999</v>
      </c>
      <c r="HY126">
        <v>2.9382299999999999</v>
      </c>
      <c r="HZ126">
        <v>2.6025399999999999</v>
      </c>
      <c r="IA126">
        <v>2.4267599999999998</v>
      </c>
      <c r="IB126">
        <v>31.870699999999999</v>
      </c>
      <c r="IC126">
        <v>24.148800000000001</v>
      </c>
      <c r="ID126">
        <v>2</v>
      </c>
      <c r="IE126">
        <v>477.34699999999998</v>
      </c>
      <c r="IF126">
        <v>1283.52</v>
      </c>
      <c r="IG126">
        <v>21.9999</v>
      </c>
      <c r="IH126">
        <v>26.9499</v>
      </c>
      <c r="II126">
        <v>30</v>
      </c>
      <c r="IJ126">
        <v>27.2087</v>
      </c>
      <c r="IK126">
        <v>27.230699999999999</v>
      </c>
      <c r="IL126">
        <v>-1</v>
      </c>
      <c r="IM126">
        <v>3.8978199999999998</v>
      </c>
      <c r="IN126">
        <v>51.2607</v>
      </c>
      <c r="IO126">
        <v>22</v>
      </c>
      <c r="IP126">
        <v>400</v>
      </c>
      <c r="IQ126">
        <v>16.275500000000001</v>
      </c>
      <c r="IR126">
        <v>101.289</v>
      </c>
      <c r="IS126">
        <v>101.154</v>
      </c>
    </row>
    <row r="127" spans="1:253" x14ac:dyDescent="0.35">
      <c r="A127">
        <v>109</v>
      </c>
      <c r="B127">
        <v>1598399425.0999999</v>
      </c>
      <c r="C127">
        <v>35102</v>
      </c>
      <c r="D127" t="s">
        <v>821</v>
      </c>
      <c r="E127" t="s">
        <v>822</v>
      </c>
      <c r="F127" t="s">
        <v>386</v>
      </c>
      <c r="I127">
        <v>1598399425.0999999</v>
      </c>
      <c r="J127">
        <f t="shared" si="50"/>
        <v>1.643589185449382E-3</v>
      </c>
      <c r="K127">
        <f t="shared" si="51"/>
        <v>1.643589185449382</v>
      </c>
      <c r="L127">
        <f t="shared" si="52"/>
        <v>13.976851660415317</v>
      </c>
      <c r="M127">
        <f t="shared" si="53"/>
        <v>391.88400000000001</v>
      </c>
      <c r="N127">
        <f t="shared" si="54"/>
        <v>222.77127770443076</v>
      </c>
      <c r="O127">
        <f t="shared" si="55"/>
        <v>22.424215848116589</v>
      </c>
      <c r="P127">
        <f t="shared" si="56"/>
        <v>39.447147289260002</v>
      </c>
      <c r="Q127">
        <f t="shared" si="57"/>
        <v>0.14011677352810822</v>
      </c>
      <c r="R127">
        <f t="shared" si="58"/>
        <v>2.9400223776738552</v>
      </c>
      <c r="S127">
        <f t="shared" si="59"/>
        <v>0.13650991242005092</v>
      </c>
      <c r="T127">
        <f t="shared" si="60"/>
        <v>8.5635024068215451E-2</v>
      </c>
      <c r="U127">
        <f t="shared" si="61"/>
        <v>77.168307420738827</v>
      </c>
      <c r="V127">
        <f t="shared" si="62"/>
        <v>24.142696521708896</v>
      </c>
      <c r="W127">
        <f t="shared" si="63"/>
        <v>24.142696521708896</v>
      </c>
      <c r="X127">
        <f t="shared" si="64"/>
        <v>3.0207431259427682</v>
      </c>
      <c r="Y127">
        <f t="shared" si="65"/>
        <v>60.948009884881905</v>
      </c>
      <c r="Z127">
        <f t="shared" si="66"/>
        <v>1.8380363068469996</v>
      </c>
      <c r="AA127">
        <f t="shared" si="67"/>
        <v>3.0157445834879062</v>
      </c>
      <c r="AB127">
        <f t="shared" si="68"/>
        <v>1.1827068190957686</v>
      </c>
      <c r="AC127">
        <f t="shared" si="69"/>
        <v>-72.482283078317749</v>
      </c>
      <c r="AD127">
        <f t="shared" si="70"/>
        <v>-4.3741173075453794</v>
      </c>
      <c r="AE127">
        <f t="shared" si="71"/>
        <v>-0.311950493196815</v>
      </c>
      <c r="AF127">
        <f t="shared" si="72"/>
        <v>-4.3458321119516086E-5</v>
      </c>
      <c r="AG127">
        <f t="shared" si="73"/>
        <v>13.946647817948124</v>
      </c>
      <c r="AH127">
        <f t="shared" si="74"/>
        <v>1.6416167719321257</v>
      </c>
      <c r="AI127">
        <f t="shared" si="75"/>
        <v>13.976851660415317</v>
      </c>
      <c r="AJ127">
        <v>416.20515081904801</v>
      </c>
      <c r="AK127">
        <v>399.16736363636397</v>
      </c>
      <c r="AL127">
        <v>-1.10552498349568E-3</v>
      </c>
      <c r="AM127">
        <v>67.05</v>
      </c>
      <c r="AN127">
        <f t="shared" si="76"/>
        <v>1.643589185449382</v>
      </c>
      <c r="AO127">
        <v>16.3250490257143</v>
      </c>
      <c r="AP127">
        <v>18.260499393939401</v>
      </c>
      <c r="AQ127">
        <v>1.1129662465423201E-5</v>
      </c>
      <c r="AR127">
        <v>78.430000000000007</v>
      </c>
      <c r="AS127">
        <v>16</v>
      </c>
      <c r="AT127">
        <v>3</v>
      </c>
      <c r="AU127">
        <f t="shared" si="77"/>
        <v>1</v>
      </c>
      <c r="AV127">
        <f t="shared" si="78"/>
        <v>0</v>
      </c>
      <c r="AW127">
        <f t="shared" si="79"/>
        <v>53709.147537262732</v>
      </c>
      <c r="AX127" t="s">
        <v>430</v>
      </c>
      <c r="AY127">
        <v>8242.0300000000007</v>
      </c>
      <c r="AZ127">
        <v>624.05461538461498</v>
      </c>
      <c r="BA127">
        <v>3234.34</v>
      </c>
      <c r="BB127">
        <f t="shared" si="80"/>
        <v>0.80705348992851245</v>
      </c>
      <c r="BC127">
        <v>-2.02953653224708</v>
      </c>
      <c r="BD127" t="s">
        <v>823</v>
      </c>
      <c r="BE127">
        <v>8251.0300000000007</v>
      </c>
      <c r="BF127">
        <v>949.10580769230796</v>
      </c>
      <c r="BG127">
        <v>2547.41</v>
      </c>
      <c r="BH127">
        <f t="shared" si="81"/>
        <v>0.62742322292355457</v>
      </c>
      <c r="BI127">
        <v>0.5</v>
      </c>
      <c r="BJ127">
        <f t="shared" si="82"/>
        <v>336.51635871036945</v>
      </c>
      <c r="BK127">
        <f t="shared" si="83"/>
        <v>13.976851660415317</v>
      </c>
      <c r="BL127">
        <f t="shared" si="84"/>
        <v>105.5690891742795</v>
      </c>
      <c r="BM127">
        <f t="shared" si="85"/>
        <v>4.7564963123943295E-2</v>
      </c>
      <c r="BN127">
        <f t="shared" si="86"/>
        <v>0.26965820185992845</v>
      </c>
      <c r="BO127">
        <f t="shared" si="87"/>
        <v>593.19111369966583</v>
      </c>
      <c r="BP127" t="s">
        <v>388</v>
      </c>
      <c r="BQ127">
        <v>0</v>
      </c>
      <c r="BR127">
        <f t="shared" si="88"/>
        <v>593.19111369966583</v>
      </c>
      <c r="BS127">
        <f t="shared" si="89"/>
        <v>0.76713952065051727</v>
      </c>
      <c r="BT127">
        <f t="shared" si="90"/>
        <v>0.81787368012472306</v>
      </c>
      <c r="BU127">
        <f t="shared" si="91"/>
        <v>0.26008757157277768</v>
      </c>
      <c r="BV127">
        <f t="shared" si="92"/>
        <v>0.83099785151110084</v>
      </c>
      <c r="BW127">
        <f t="shared" si="93"/>
        <v>0.2631627959336012</v>
      </c>
      <c r="BX127">
        <f t="shared" si="94"/>
        <v>0.51117103619716964</v>
      </c>
      <c r="BY127">
        <f t="shared" si="95"/>
        <v>0.48882896380283036</v>
      </c>
      <c r="DH127">
        <f t="shared" si="96"/>
        <v>399.90899999999999</v>
      </c>
      <c r="DI127">
        <f t="shared" si="97"/>
        <v>336.51635871036945</v>
      </c>
      <c r="DJ127">
        <f t="shared" si="98"/>
        <v>0.84148233400691019</v>
      </c>
      <c r="DK127">
        <f t="shared" si="99"/>
        <v>0.19296466801382023</v>
      </c>
      <c r="DL127" t="s">
        <v>389</v>
      </c>
      <c r="DM127">
        <v>2</v>
      </c>
      <c r="DN127" t="b">
        <v>1</v>
      </c>
      <c r="DO127">
        <v>1598399425.0999999</v>
      </c>
      <c r="DP127">
        <v>391.88400000000001</v>
      </c>
      <c r="DQ127">
        <v>409.38499999999999</v>
      </c>
      <c r="DR127">
        <v>18.259799999999998</v>
      </c>
      <c r="DS127">
        <v>16.326599999999999</v>
      </c>
      <c r="DT127">
        <v>392.07100000000003</v>
      </c>
      <c r="DU127">
        <v>18.2608</v>
      </c>
      <c r="DV127">
        <v>500.19900000000001</v>
      </c>
      <c r="DW127">
        <v>100.56</v>
      </c>
      <c r="DX127">
        <v>0.10026500000000001</v>
      </c>
      <c r="DY127">
        <v>24.115100000000002</v>
      </c>
      <c r="DZ127">
        <v>23.2364</v>
      </c>
      <c r="EA127">
        <v>999.9</v>
      </c>
      <c r="EB127">
        <v>0</v>
      </c>
      <c r="EC127">
        <v>0</v>
      </c>
      <c r="ED127">
        <v>10003.799999999999</v>
      </c>
      <c r="EE127">
        <v>0</v>
      </c>
      <c r="EF127">
        <v>2.2881499999999999</v>
      </c>
      <c r="EG127">
        <v>-17.503599999999999</v>
      </c>
      <c r="EH127">
        <v>399.17</v>
      </c>
      <c r="EI127">
        <v>416.18</v>
      </c>
      <c r="EJ127">
        <v>1.9333400000000001</v>
      </c>
      <c r="EK127">
        <v>409.38499999999999</v>
      </c>
      <c r="EL127">
        <v>16.326599999999999</v>
      </c>
      <c r="EM127">
        <v>1.83622</v>
      </c>
      <c r="EN127">
        <v>1.64181</v>
      </c>
      <c r="EO127">
        <v>16.098600000000001</v>
      </c>
      <c r="EP127">
        <v>14.3569</v>
      </c>
      <c r="EQ127">
        <v>399.90899999999999</v>
      </c>
      <c r="ER127">
        <v>0.94996599999999998</v>
      </c>
      <c r="ES127">
        <v>5.0034000000000002E-2</v>
      </c>
      <c r="ET127">
        <v>0</v>
      </c>
      <c r="EU127">
        <v>949.02200000000005</v>
      </c>
      <c r="EV127">
        <v>4.9998699999999996</v>
      </c>
      <c r="EW127">
        <v>3726.69</v>
      </c>
      <c r="EX127">
        <v>2942.34</v>
      </c>
      <c r="EY127">
        <v>39.875</v>
      </c>
      <c r="EZ127">
        <v>42.936999999999998</v>
      </c>
      <c r="FA127">
        <v>41.875</v>
      </c>
      <c r="FB127">
        <v>43.25</v>
      </c>
      <c r="FC127">
        <v>42.375</v>
      </c>
      <c r="FD127">
        <v>375.15</v>
      </c>
      <c r="FE127">
        <v>19.760000000000002</v>
      </c>
      <c r="FF127">
        <v>0</v>
      </c>
      <c r="FG127">
        <v>298.89999985694902</v>
      </c>
      <c r="FH127">
        <v>0</v>
      </c>
      <c r="FI127">
        <v>949.10580769230796</v>
      </c>
      <c r="FJ127">
        <v>-0.78704273729498397</v>
      </c>
      <c r="FK127">
        <v>-4.09230769135735</v>
      </c>
      <c r="FL127">
        <v>3727.7084615384601</v>
      </c>
      <c r="FM127">
        <v>15</v>
      </c>
      <c r="FN127">
        <v>1598399446.0999999</v>
      </c>
      <c r="FO127" t="s">
        <v>824</v>
      </c>
      <c r="FP127">
        <v>1598399446.0999999</v>
      </c>
      <c r="FQ127">
        <v>1598399443.0999999</v>
      </c>
      <c r="FR127">
        <v>110</v>
      </c>
      <c r="FS127">
        <v>3.0000000000000001E-3</v>
      </c>
      <c r="FT127">
        <v>0</v>
      </c>
      <c r="FU127">
        <v>-0.187</v>
      </c>
      <c r="FV127">
        <v>-1E-3</v>
      </c>
      <c r="FW127">
        <v>409</v>
      </c>
      <c r="FX127">
        <v>16</v>
      </c>
      <c r="FY127">
        <v>0.16</v>
      </c>
      <c r="FZ127">
        <v>0.02</v>
      </c>
      <c r="GA127">
        <v>391.92180952381</v>
      </c>
      <c r="GB127">
        <v>-1.8000000000107801E-2</v>
      </c>
      <c r="GC127">
        <v>1.5000377924187101E-2</v>
      </c>
      <c r="GD127">
        <v>1</v>
      </c>
      <c r="GE127">
        <v>18.2521666666667</v>
      </c>
      <c r="GF127">
        <v>4.7181818181858702E-2</v>
      </c>
      <c r="GG127">
        <v>4.7888097072966403E-3</v>
      </c>
      <c r="GH127">
        <v>1</v>
      </c>
      <c r="GI127">
        <v>2</v>
      </c>
      <c r="GJ127">
        <v>2</v>
      </c>
      <c r="GK127" t="s">
        <v>391</v>
      </c>
      <c r="GL127">
        <v>2.9306299999999998</v>
      </c>
      <c r="GM127">
        <v>2.6720999999999999</v>
      </c>
      <c r="GN127">
        <v>8.8556700000000002E-2</v>
      </c>
      <c r="GO127">
        <v>9.0128200000000006E-2</v>
      </c>
      <c r="GP127">
        <v>8.4824800000000006E-2</v>
      </c>
      <c r="GQ127">
        <v>7.7464000000000005E-2</v>
      </c>
      <c r="GR127">
        <v>28833.8</v>
      </c>
      <c r="GS127">
        <v>30044.400000000001</v>
      </c>
      <c r="GT127">
        <v>28484.7</v>
      </c>
      <c r="GU127">
        <v>29140.1</v>
      </c>
      <c r="GV127">
        <v>40018.1</v>
      </c>
      <c r="GW127">
        <v>38726.400000000001</v>
      </c>
      <c r="GX127">
        <v>47731.199999999997</v>
      </c>
      <c r="GY127">
        <v>45816.7</v>
      </c>
      <c r="GZ127">
        <v>1.9436500000000001</v>
      </c>
      <c r="HA127">
        <v>2.69692</v>
      </c>
      <c r="HB127">
        <v>9.8194900000000002E-2</v>
      </c>
      <c r="HC127">
        <v>0</v>
      </c>
      <c r="HD127">
        <v>100</v>
      </c>
      <c r="HE127">
        <v>100</v>
      </c>
      <c r="HF127">
        <v>-0.187</v>
      </c>
      <c r="HG127">
        <v>-1E-3</v>
      </c>
      <c r="HH127">
        <v>-0.18972727272728199</v>
      </c>
      <c r="HI127">
        <v>0</v>
      </c>
      <c r="HJ127">
        <v>0</v>
      </c>
      <c r="HK127">
        <v>0</v>
      </c>
      <c r="HL127">
        <v>-8.8000000000221202E-4</v>
      </c>
      <c r="HM127">
        <v>0</v>
      </c>
      <c r="HN127">
        <v>0</v>
      </c>
      <c r="HO127">
        <v>0</v>
      </c>
      <c r="HP127">
        <v>-1</v>
      </c>
      <c r="HQ127">
        <v>-1</v>
      </c>
      <c r="HR127">
        <v>-1</v>
      </c>
      <c r="HS127">
        <v>-1</v>
      </c>
      <c r="HT127">
        <v>4.7</v>
      </c>
      <c r="HU127">
        <v>4.7</v>
      </c>
      <c r="HV127">
        <v>0.152588</v>
      </c>
      <c r="HW127">
        <v>4.99878</v>
      </c>
      <c r="HX127">
        <v>2.6025399999999999</v>
      </c>
      <c r="HY127">
        <v>2.9394499999999999</v>
      </c>
      <c r="HZ127">
        <v>2.6025399999999999</v>
      </c>
      <c r="IA127">
        <v>2.4060100000000002</v>
      </c>
      <c r="IB127">
        <v>31.848800000000001</v>
      </c>
      <c r="IC127">
        <v>24.14</v>
      </c>
      <c r="ID127">
        <v>2</v>
      </c>
      <c r="IE127">
        <v>477.40800000000002</v>
      </c>
      <c r="IF127">
        <v>1284.43</v>
      </c>
      <c r="IG127">
        <v>22.0001</v>
      </c>
      <c r="IH127">
        <v>26.940799999999999</v>
      </c>
      <c r="II127">
        <v>30.0001</v>
      </c>
      <c r="IJ127">
        <v>27.1936</v>
      </c>
      <c r="IK127">
        <v>27.215900000000001</v>
      </c>
      <c r="IL127">
        <v>-1</v>
      </c>
      <c r="IM127">
        <v>3.8978199999999998</v>
      </c>
      <c r="IN127">
        <v>51.2607</v>
      </c>
      <c r="IO127">
        <v>22</v>
      </c>
      <c r="IP127">
        <v>400</v>
      </c>
      <c r="IQ127">
        <v>16.275500000000001</v>
      </c>
      <c r="IR127">
        <v>101.295</v>
      </c>
      <c r="IS127">
        <v>101.163</v>
      </c>
    </row>
    <row r="128" spans="1:253" x14ac:dyDescent="0.35">
      <c r="A128">
        <v>110</v>
      </c>
      <c r="B128">
        <v>1598399725.0999999</v>
      </c>
      <c r="C128">
        <v>35402</v>
      </c>
      <c r="D128" t="s">
        <v>825</v>
      </c>
      <c r="E128" t="s">
        <v>826</v>
      </c>
      <c r="F128" t="s">
        <v>386</v>
      </c>
      <c r="I128">
        <v>1598399725.0999999</v>
      </c>
      <c r="J128">
        <f t="shared" si="50"/>
        <v>1.6237596483281126E-3</v>
      </c>
      <c r="K128">
        <f t="shared" si="51"/>
        <v>1.6237596483281125</v>
      </c>
      <c r="L128">
        <f t="shared" si="52"/>
        <v>13.876309568382043</v>
      </c>
      <c r="M128">
        <f t="shared" si="53"/>
        <v>391.88799999999998</v>
      </c>
      <c r="N128">
        <f t="shared" si="54"/>
        <v>223.64286182863827</v>
      </c>
      <c r="O128">
        <f t="shared" si="55"/>
        <v>22.512925289556698</v>
      </c>
      <c r="P128">
        <f t="shared" si="56"/>
        <v>39.449259384964797</v>
      </c>
      <c r="Q128">
        <f t="shared" si="57"/>
        <v>0.13979592948863293</v>
      </c>
      <c r="R128">
        <f t="shared" si="58"/>
        <v>2.9459184705202581</v>
      </c>
      <c r="S128">
        <f t="shared" si="59"/>
        <v>0.13621232769358887</v>
      </c>
      <c r="T128">
        <f t="shared" si="60"/>
        <v>8.5447025765515314E-2</v>
      </c>
      <c r="U128">
        <f t="shared" si="61"/>
        <v>77.234258157977166</v>
      </c>
      <c r="V128">
        <f t="shared" si="62"/>
        <v>24.166072530016653</v>
      </c>
      <c r="W128">
        <f t="shared" si="63"/>
        <v>24.166072530016653</v>
      </c>
      <c r="X128">
        <f t="shared" si="64"/>
        <v>3.0249828740789404</v>
      </c>
      <c r="Y128">
        <f t="shared" si="65"/>
        <v>61.413376869534353</v>
      </c>
      <c r="Z128">
        <f t="shared" si="66"/>
        <v>1.8540612348532199</v>
      </c>
      <c r="AA128">
        <f t="shared" si="67"/>
        <v>3.0189859756319208</v>
      </c>
      <c r="AB128">
        <f t="shared" si="68"/>
        <v>1.1709216392257205</v>
      </c>
      <c r="AC128">
        <f t="shared" si="69"/>
        <v>-71.607800491269771</v>
      </c>
      <c r="AD128">
        <f t="shared" si="70"/>
        <v>-5.2525910103365581</v>
      </c>
      <c r="AE128">
        <f t="shared" si="71"/>
        <v>-0.3739290811125961</v>
      </c>
      <c r="AF128">
        <f t="shared" si="72"/>
        <v>-6.2424741755329194E-5</v>
      </c>
      <c r="AG128">
        <f t="shared" si="73"/>
        <v>13.89767470718148</v>
      </c>
      <c r="AH128">
        <f t="shared" si="74"/>
        <v>1.6216951088538925</v>
      </c>
      <c r="AI128">
        <f t="shared" si="75"/>
        <v>13.876309568382043</v>
      </c>
      <c r="AJ128">
        <v>416.181024557559</v>
      </c>
      <c r="AK128">
        <v>399.25670303030302</v>
      </c>
      <c r="AL128">
        <v>-1.0882166680665801E-3</v>
      </c>
      <c r="AM128">
        <v>67.047807123392403</v>
      </c>
      <c r="AN128">
        <f t="shared" si="76"/>
        <v>1.6237596483281125</v>
      </c>
      <c r="AO128">
        <v>16.5061890214286</v>
      </c>
      <c r="AP128">
        <v>18.418683030303001</v>
      </c>
      <c r="AQ128">
        <v>5.7584447769957902E-6</v>
      </c>
      <c r="AR128">
        <v>78.430000000000007</v>
      </c>
      <c r="AS128">
        <v>16</v>
      </c>
      <c r="AT128">
        <v>3</v>
      </c>
      <c r="AU128">
        <f t="shared" si="77"/>
        <v>1</v>
      </c>
      <c r="AV128">
        <f t="shared" si="78"/>
        <v>0</v>
      </c>
      <c r="AW128">
        <f t="shared" si="79"/>
        <v>53878.928238412569</v>
      </c>
      <c r="AX128" t="s">
        <v>430</v>
      </c>
      <c r="AY128">
        <v>8242.0300000000007</v>
      </c>
      <c r="AZ128">
        <v>624.05461538461498</v>
      </c>
      <c r="BA128">
        <v>3234.34</v>
      </c>
      <c r="BB128">
        <f t="shared" si="80"/>
        <v>0.80705348992851245</v>
      </c>
      <c r="BC128">
        <v>-2.02953653224708</v>
      </c>
      <c r="BD128" t="s">
        <v>827</v>
      </c>
      <c r="BE128">
        <v>8250.9699999999993</v>
      </c>
      <c r="BF128">
        <v>949.74157692307699</v>
      </c>
      <c r="BG128">
        <v>2545.94</v>
      </c>
      <c r="BH128">
        <f t="shared" si="81"/>
        <v>0.62695838200308063</v>
      </c>
      <c r="BI128">
        <v>0.5</v>
      </c>
      <c r="BJ128">
        <f t="shared" si="82"/>
        <v>336.80784907898857</v>
      </c>
      <c r="BK128">
        <f t="shared" si="83"/>
        <v>13.876309568382043</v>
      </c>
      <c r="BL128">
        <f t="shared" si="84"/>
        <v>105.58225205225023</v>
      </c>
      <c r="BM128">
        <f t="shared" si="85"/>
        <v>4.7225283330314748E-2</v>
      </c>
      <c r="BN128">
        <f t="shared" si="86"/>
        <v>0.27039128966118608</v>
      </c>
      <c r="BO128">
        <f t="shared" si="87"/>
        <v>593.11136911391475</v>
      </c>
      <c r="BP128" t="s">
        <v>388</v>
      </c>
      <c r="BQ128">
        <v>0</v>
      </c>
      <c r="BR128">
        <f t="shared" si="88"/>
        <v>593.11136911391475</v>
      </c>
      <c r="BS128">
        <f t="shared" si="89"/>
        <v>0.76703639162198844</v>
      </c>
      <c r="BT128">
        <f t="shared" si="90"/>
        <v>0.81737762230199218</v>
      </c>
      <c r="BU128">
        <f t="shared" si="91"/>
        <v>0.26063627811313483</v>
      </c>
      <c r="BV128">
        <f t="shared" si="92"/>
        <v>0.83053778120923694</v>
      </c>
      <c r="BW128">
        <f t="shared" si="93"/>
        <v>0.26372595274728283</v>
      </c>
      <c r="BX128">
        <f t="shared" si="94"/>
        <v>0.51045039242909362</v>
      </c>
      <c r="BY128">
        <f t="shared" si="95"/>
        <v>0.48954960757090638</v>
      </c>
      <c r="DH128">
        <f t="shared" si="96"/>
        <v>400.25599999999997</v>
      </c>
      <c r="DI128">
        <f t="shared" si="97"/>
        <v>336.80784907898857</v>
      </c>
      <c r="DJ128">
        <f t="shared" si="98"/>
        <v>0.84148107480959333</v>
      </c>
      <c r="DK128">
        <f t="shared" si="99"/>
        <v>0.19296214961918665</v>
      </c>
      <c r="DL128" t="s">
        <v>389</v>
      </c>
      <c r="DM128">
        <v>2</v>
      </c>
      <c r="DN128" t="b">
        <v>1</v>
      </c>
      <c r="DO128">
        <v>1598399725.0999999</v>
      </c>
      <c r="DP128">
        <v>391.88799999999998</v>
      </c>
      <c r="DQ128">
        <v>409.327</v>
      </c>
      <c r="DR128">
        <v>18.418199999999999</v>
      </c>
      <c r="DS128">
        <v>16.508099999999999</v>
      </c>
      <c r="DT128">
        <v>392.08300000000003</v>
      </c>
      <c r="DU128">
        <v>18.420200000000001</v>
      </c>
      <c r="DV128">
        <v>500.024</v>
      </c>
      <c r="DW128">
        <v>100.565</v>
      </c>
      <c r="DX128">
        <v>9.9627099999999996E-2</v>
      </c>
      <c r="DY128">
        <v>24.132999999999999</v>
      </c>
      <c r="DZ128">
        <v>23.249400000000001</v>
      </c>
      <c r="EA128">
        <v>999.9</v>
      </c>
      <c r="EB128">
        <v>0</v>
      </c>
      <c r="EC128">
        <v>0</v>
      </c>
      <c r="ED128">
        <v>10036.9</v>
      </c>
      <c r="EE128">
        <v>0</v>
      </c>
      <c r="EF128">
        <v>1.5673600000000001</v>
      </c>
      <c r="EG128">
        <v>-17.430499999999999</v>
      </c>
      <c r="EH128">
        <v>399.25</v>
      </c>
      <c r="EI128">
        <v>416.197</v>
      </c>
      <c r="EJ128">
        <v>1.9109700000000001</v>
      </c>
      <c r="EK128">
        <v>409.327</v>
      </c>
      <c r="EL128">
        <v>16.508099999999999</v>
      </c>
      <c r="EM128">
        <v>1.85232</v>
      </c>
      <c r="EN128">
        <v>1.6601399999999999</v>
      </c>
      <c r="EO128">
        <v>16.235499999999998</v>
      </c>
      <c r="EP128">
        <v>14.528700000000001</v>
      </c>
      <c r="EQ128">
        <v>400.25599999999997</v>
      </c>
      <c r="ER128">
        <v>0.95000300000000004</v>
      </c>
      <c r="ES128">
        <v>4.9996499999999999E-2</v>
      </c>
      <c r="ET128">
        <v>0</v>
      </c>
      <c r="EU128">
        <v>949.678</v>
      </c>
      <c r="EV128">
        <v>4.9998699999999996</v>
      </c>
      <c r="EW128">
        <v>3725.91</v>
      </c>
      <c r="EX128">
        <v>2944.96</v>
      </c>
      <c r="EY128">
        <v>39.875</v>
      </c>
      <c r="EZ128">
        <v>42.936999999999998</v>
      </c>
      <c r="FA128">
        <v>41.875</v>
      </c>
      <c r="FB128">
        <v>43.25</v>
      </c>
      <c r="FC128">
        <v>42.375</v>
      </c>
      <c r="FD128">
        <v>375.49</v>
      </c>
      <c r="FE128">
        <v>19.760000000000002</v>
      </c>
      <c r="FF128">
        <v>0</v>
      </c>
      <c r="FG128">
        <v>298.89999985694902</v>
      </c>
      <c r="FH128">
        <v>0</v>
      </c>
      <c r="FI128">
        <v>949.74157692307699</v>
      </c>
      <c r="FJ128">
        <v>-0.46020512971833299</v>
      </c>
      <c r="FK128">
        <v>-4.7456410261205297</v>
      </c>
      <c r="FL128">
        <v>3723.7519230769199</v>
      </c>
      <c r="FM128">
        <v>15</v>
      </c>
      <c r="FN128">
        <v>1598399745.0999999</v>
      </c>
      <c r="FO128" t="s">
        <v>828</v>
      </c>
      <c r="FP128">
        <v>1598399743.0999999</v>
      </c>
      <c r="FQ128">
        <v>1598399745.0999999</v>
      </c>
      <c r="FR128">
        <v>111</v>
      </c>
      <c r="FS128">
        <v>-8.0000000000000002E-3</v>
      </c>
      <c r="FT128">
        <v>0</v>
      </c>
      <c r="FU128">
        <v>-0.19500000000000001</v>
      </c>
      <c r="FV128">
        <v>-2E-3</v>
      </c>
      <c r="FW128">
        <v>409</v>
      </c>
      <c r="FX128">
        <v>17</v>
      </c>
      <c r="FY128">
        <v>7.0000000000000007E-2</v>
      </c>
      <c r="FZ128">
        <v>0.05</v>
      </c>
      <c r="GA128">
        <v>391.95742857142898</v>
      </c>
      <c r="GB128">
        <v>-8.9688311687887601E-2</v>
      </c>
      <c r="GC128">
        <v>2.7506832793690698E-2</v>
      </c>
      <c r="GD128">
        <v>1</v>
      </c>
      <c r="GE128">
        <v>18.413280952381001</v>
      </c>
      <c r="GF128">
        <v>2.9844155844169599E-2</v>
      </c>
      <c r="GG128">
        <v>3.0824571286742399E-3</v>
      </c>
      <c r="GH128">
        <v>1</v>
      </c>
      <c r="GI128">
        <v>2</v>
      </c>
      <c r="GJ128">
        <v>2</v>
      </c>
      <c r="GK128" t="s">
        <v>391</v>
      </c>
      <c r="GL128">
        <v>2.93018</v>
      </c>
      <c r="GM128">
        <v>2.6717399999999998</v>
      </c>
      <c r="GN128">
        <v>8.8563900000000001E-2</v>
      </c>
      <c r="GO128">
        <v>9.0124499999999996E-2</v>
      </c>
      <c r="GP128">
        <v>8.5368600000000003E-2</v>
      </c>
      <c r="GQ128">
        <v>7.8104599999999996E-2</v>
      </c>
      <c r="GR128">
        <v>28833.599999999999</v>
      </c>
      <c r="GS128">
        <v>30045</v>
      </c>
      <c r="GT128">
        <v>28484.799999999999</v>
      </c>
      <c r="GU128">
        <v>29140.6</v>
      </c>
      <c r="GV128">
        <v>39994.5</v>
      </c>
      <c r="GW128">
        <v>38699.800000000003</v>
      </c>
      <c r="GX128">
        <v>47731.4</v>
      </c>
      <c r="GY128">
        <v>45817.1</v>
      </c>
      <c r="GZ128">
        <v>1.9434</v>
      </c>
      <c r="HA128">
        <v>2.6979299999999999</v>
      </c>
      <c r="HB128">
        <v>9.6213099999999996E-2</v>
      </c>
      <c r="HC128">
        <v>0</v>
      </c>
      <c r="HD128">
        <v>100</v>
      </c>
      <c r="HE128">
        <v>100</v>
      </c>
      <c r="HF128">
        <v>-0.19500000000000001</v>
      </c>
      <c r="HG128">
        <v>-2E-3</v>
      </c>
      <c r="HH128">
        <v>-0.186727272727296</v>
      </c>
      <c r="HI128">
        <v>0</v>
      </c>
      <c r="HJ128">
        <v>0</v>
      </c>
      <c r="HK128">
        <v>0</v>
      </c>
      <c r="HL128">
        <v>-1.1400000000030301E-3</v>
      </c>
      <c r="HM128">
        <v>0</v>
      </c>
      <c r="HN128">
        <v>0</v>
      </c>
      <c r="HO128">
        <v>0</v>
      </c>
      <c r="HP128">
        <v>-1</v>
      </c>
      <c r="HQ128">
        <v>-1</v>
      </c>
      <c r="HR128">
        <v>-1</v>
      </c>
      <c r="HS128">
        <v>-1</v>
      </c>
      <c r="HT128">
        <v>4.7</v>
      </c>
      <c r="HU128">
        <v>4.7</v>
      </c>
      <c r="HV128">
        <v>0.152588</v>
      </c>
      <c r="HW128">
        <v>4.99878</v>
      </c>
      <c r="HX128">
        <v>2.6025399999999999</v>
      </c>
      <c r="HY128">
        <v>2.9382299999999999</v>
      </c>
      <c r="HZ128">
        <v>2.6025399999999999</v>
      </c>
      <c r="IA128">
        <v>2.4047900000000002</v>
      </c>
      <c r="IB128">
        <v>31.870699999999999</v>
      </c>
      <c r="IC128">
        <v>24.14</v>
      </c>
      <c r="ID128">
        <v>2</v>
      </c>
      <c r="IE128">
        <v>477.26799999999997</v>
      </c>
      <c r="IF128">
        <v>1285.81</v>
      </c>
      <c r="IG128">
        <v>22.000299999999999</v>
      </c>
      <c r="IH128">
        <v>26.9499</v>
      </c>
      <c r="II128">
        <v>30.0001</v>
      </c>
      <c r="IJ128">
        <v>27.194900000000001</v>
      </c>
      <c r="IK128">
        <v>27.214700000000001</v>
      </c>
      <c r="IL128">
        <v>-1</v>
      </c>
      <c r="IM128">
        <v>3.8978199999999998</v>
      </c>
      <c r="IN128">
        <v>51.2607</v>
      </c>
      <c r="IO128">
        <v>22</v>
      </c>
      <c r="IP128">
        <v>400</v>
      </c>
      <c r="IQ128">
        <v>16.275500000000001</v>
      </c>
      <c r="IR128">
        <v>101.29600000000001</v>
      </c>
      <c r="IS128">
        <v>101.164</v>
      </c>
    </row>
    <row r="129" spans="1:253" x14ac:dyDescent="0.35">
      <c r="A129">
        <v>111</v>
      </c>
      <c r="B129">
        <v>1598400325</v>
      </c>
      <c r="C129">
        <v>36001.900000095397</v>
      </c>
      <c r="D129" t="s">
        <v>829</v>
      </c>
      <c r="E129" t="s">
        <v>830</v>
      </c>
      <c r="F129" t="s">
        <v>386</v>
      </c>
      <c r="I129">
        <v>1598400325</v>
      </c>
      <c r="J129">
        <f t="shared" si="50"/>
        <v>1.592961641320468E-3</v>
      </c>
      <c r="K129">
        <f t="shared" si="51"/>
        <v>1.5929616413204681</v>
      </c>
      <c r="L129">
        <f t="shared" si="52"/>
        <v>13.743004121706536</v>
      </c>
      <c r="M129">
        <f t="shared" si="53"/>
        <v>392.423</v>
      </c>
      <c r="N129">
        <f t="shared" si="54"/>
        <v>224.1025760969988</v>
      </c>
      <c r="O129">
        <f t="shared" si="55"/>
        <v>22.560919754686708</v>
      </c>
      <c r="P129">
        <f t="shared" si="56"/>
        <v>39.506122451093006</v>
      </c>
      <c r="Q129">
        <f t="shared" si="57"/>
        <v>0.13833219703719199</v>
      </c>
      <c r="R129">
        <f t="shared" si="58"/>
        <v>2.9353871599998733</v>
      </c>
      <c r="S129">
        <f t="shared" si="59"/>
        <v>0.13480998445348694</v>
      </c>
      <c r="T129">
        <f t="shared" si="60"/>
        <v>8.4565227370844931E-2</v>
      </c>
      <c r="U129">
        <f t="shared" si="61"/>
        <v>77.172300385387572</v>
      </c>
      <c r="V129">
        <f t="shared" si="62"/>
        <v>24.200627364841822</v>
      </c>
      <c r="W129">
        <f t="shared" si="63"/>
        <v>24.200627364841822</v>
      </c>
      <c r="X129">
        <f t="shared" si="64"/>
        <v>3.0312596749715124</v>
      </c>
      <c r="Y129">
        <f t="shared" si="65"/>
        <v>61.863037241150352</v>
      </c>
      <c r="Z129">
        <f t="shared" si="66"/>
        <v>1.8706421752164999</v>
      </c>
      <c r="AA129">
        <f t="shared" si="67"/>
        <v>3.023844703784083</v>
      </c>
      <c r="AB129">
        <f t="shared" si="68"/>
        <v>1.1606174997550125</v>
      </c>
      <c r="AC129">
        <f t="shared" si="69"/>
        <v>-70.249608382232637</v>
      </c>
      <c r="AD129">
        <f t="shared" si="70"/>
        <v>-6.4610363340158852</v>
      </c>
      <c r="AE129">
        <f t="shared" si="71"/>
        <v>-0.46175081951310976</v>
      </c>
      <c r="AF129">
        <f t="shared" si="72"/>
        <v>-9.5150374063379672E-5</v>
      </c>
      <c r="AG129">
        <f t="shared" si="73"/>
        <v>13.794715082522011</v>
      </c>
      <c r="AH129">
        <f t="shared" si="74"/>
        <v>1.5927413806308577</v>
      </c>
      <c r="AI129">
        <f t="shared" si="75"/>
        <v>13.743004121706536</v>
      </c>
      <c r="AJ129">
        <v>416.66903640232601</v>
      </c>
      <c r="AK129">
        <v>399.89509090909098</v>
      </c>
      <c r="AL129">
        <v>5.1783200480723997E-4</v>
      </c>
      <c r="AM129">
        <v>67.048706898021905</v>
      </c>
      <c r="AN129">
        <f t="shared" si="76"/>
        <v>1.5929616413204681</v>
      </c>
      <c r="AO129">
        <v>16.7054873571429</v>
      </c>
      <c r="AP129">
        <v>18.581419393939399</v>
      </c>
      <c r="AQ129">
        <v>4.3103516366719603E-6</v>
      </c>
      <c r="AR129">
        <v>78.430000000000007</v>
      </c>
      <c r="AS129">
        <v>16</v>
      </c>
      <c r="AT129">
        <v>3</v>
      </c>
      <c r="AU129">
        <f t="shared" si="77"/>
        <v>1</v>
      </c>
      <c r="AV129">
        <f t="shared" si="78"/>
        <v>0</v>
      </c>
      <c r="AW129">
        <f t="shared" si="79"/>
        <v>53565.570604205801</v>
      </c>
      <c r="AX129" t="s">
        <v>430</v>
      </c>
      <c r="AY129">
        <v>8242.0300000000007</v>
      </c>
      <c r="AZ129">
        <v>624.05461538461498</v>
      </c>
      <c r="BA129">
        <v>3234.34</v>
      </c>
      <c r="BB129">
        <f t="shared" si="80"/>
        <v>0.80705348992851245</v>
      </c>
      <c r="BC129">
        <v>-2.02953653224708</v>
      </c>
      <c r="BD129" t="s">
        <v>831</v>
      </c>
      <c r="BE129">
        <v>8250.7999999999993</v>
      </c>
      <c r="BF129">
        <v>950.55338461538395</v>
      </c>
      <c r="BG129">
        <v>2543.0300000000002</v>
      </c>
      <c r="BH129">
        <f t="shared" si="81"/>
        <v>0.62621228038387911</v>
      </c>
      <c r="BI129">
        <v>0.5</v>
      </c>
      <c r="BJ129">
        <f t="shared" si="82"/>
        <v>336.53400019269384</v>
      </c>
      <c r="BK129">
        <f t="shared" si="83"/>
        <v>13.743004121706536</v>
      </c>
      <c r="BL129">
        <f t="shared" si="84"/>
        <v>105.37086184368781</v>
      </c>
      <c r="BM129">
        <f t="shared" si="85"/>
        <v>4.6867599246799785E-2</v>
      </c>
      <c r="BN129">
        <f t="shared" si="86"/>
        <v>0.27184500379468585</v>
      </c>
      <c r="BO129">
        <f t="shared" si="87"/>
        <v>592.95329888599179</v>
      </c>
      <c r="BP129" t="s">
        <v>388</v>
      </c>
      <c r="BQ129">
        <v>0</v>
      </c>
      <c r="BR129">
        <f t="shared" si="88"/>
        <v>592.95329888599179</v>
      </c>
      <c r="BS129">
        <f t="shared" si="89"/>
        <v>0.76683196860202529</v>
      </c>
      <c r="BT129">
        <f t="shared" si="90"/>
        <v>0.81662255360257985</v>
      </c>
      <c r="BU129">
        <f t="shared" si="91"/>
        <v>0.26172237473159043</v>
      </c>
      <c r="BV129">
        <f t="shared" si="92"/>
        <v>0.82985776063187577</v>
      </c>
      <c r="BW129">
        <f t="shared" si="93"/>
        <v>0.26484077337844864</v>
      </c>
      <c r="BX129">
        <f t="shared" si="94"/>
        <v>0.50940751454930511</v>
      </c>
      <c r="BY129">
        <f t="shared" si="95"/>
        <v>0.49059248545069489</v>
      </c>
      <c r="DH129">
        <f t="shared" si="96"/>
        <v>399.93</v>
      </c>
      <c r="DI129">
        <f t="shared" si="97"/>
        <v>336.53400019269384</v>
      </c>
      <c r="DJ129">
        <f t="shared" si="98"/>
        <v>0.84148225987721303</v>
      </c>
      <c r="DK129">
        <f t="shared" si="99"/>
        <v>0.19296451975442594</v>
      </c>
      <c r="DL129" t="s">
        <v>389</v>
      </c>
      <c r="DM129">
        <v>2</v>
      </c>
      <c r="DN129" t="b">
        <v>1</v>
      </c>
      <c r="DO129">
        <v>1598400325</v>
      </c>
      <c r="DP129">
        <v>392.423</v>
      </c>
      <c r="DQ129">
        <v>409.726</v>
      </c>
      <c r="DR129">
        <v>18.581499999999998</v>
      </c>
      <c r="DS129">
        <v>16.7058</v>
      </c>
      <c r="DT129">
        <v>392.64100000000002</v>
      </c>
      <c r="DU129">
        <v>18.581499999999998</v>
      </c>
      <c r="DV129">
        <v>500.02</v>
      </c>
      <c r="DW129">
        <v>100.572</v>
      </c>
      <c r="DX129">
        <v>0.10029100000000001</v>
      </c>
      <c r="DY129">
        <v>24.159800000000001</v>
      </c>
      <c r="DZ129">
        <v>23.303100000000001</v>
      </c>
      <c r="EA129">
        <v>999.9</v>
      </c>
      <c r="EB129">
        <v>0</v>
      </c>
      <c r="EC129">
        <v>0</v>
      </c>
      <c r="ED129">
        <v>9976.25</v>
      </c>
      <c r="EE129">
        <v>0</v>
      </c>
      <c r="EF129">
        <v>0.90451899999999996</v>
      </c>
      <c r="EG129">
        <v>-17.279800000000002</v>
      </c>
      <c r="EH129">
        <v>399.87599999999998</v>
      </c>
      <c r="EI129">
        <v>416.68700000000001</v>
      </c>
      <c r="EJ129">
        <v>1.8741399999999999</v>
      </c>
      <c r="EK129">
        <v>409.726</v>
      </c>
      <c r="EL129">
        <v>16.7058</v>
      </c>
      <c r="EM129">
        <v>1.8686199999999999</v>
      </c>
      <c r="EN129">
        <v>1.68014</v>
      </c>
      <c r="EO129">
        <v>16.373000000000001</v>
      </c>
      <c r="EP129">
        <v>14.7141</v>
      </c>
      <c r="EQ129">
        <v>399.93</v>
      </c>
      <c r="ER129">
        <v>0.94996599999999998</v>
      </c>
      <c r="ES129">
        <v>5.0034000000000002E-2</v>
      </c>
      <c r="ET129">
        <v>0</v>
      </c>
      <c r="EU129">
        <v>950.62199999999996</v>
      </c>
      <c r="EV129">
        <v>4.9998699999999996</v>
      </c>
      <c r="EW129">
        <v>3720.45</v>
      </c>
      <c r="EX129">
        <v>2942.5</v>
      </c>
      <c r="EY129">
        <v>39.936999999999998</v>
      </c>
      <c r="EZ129">
        <v>43</v>
      </c>
      <c r="FA129">
        <v>41.875</v>
      </c>
      <c r="FB129">
        <v>43.311999999999998</v>
      </c>
      <c r="FC129">
        <v>42.436999999999998</v>
      </c>
      <c r="FD129">
        <v>375.17</v>
      </c>
      <c r="FE129">
        <v>19.760000000000002</v>
      </c>
      <c r="FF129">
        <v>0</v>
      </c>
      <c r="FG129">
        <v>598.89999985694897</v>
      </c>
      <c r="FH129">
        <v>0</v>
      </c>
      <c r="FI129">
        <v>950.55338461538395</v>
      </c>
      <c r="FJ129">
        <v>3.1050256445740798</v>
      </c>
      <c r="FK129">
        <v>9.9876922934200802</v>
      </c>
      <c r="FL129">
        <v>3720.7776923076899</v>
      </c>
      <c r="FM129">
        <v>15</v>
      </c>
      <c r="FN129">
        <v>1598400343</v>
      </c>
      <c r="FO129" t="s">
        <v>832</v>
      </c>
      <c r="FP129">
        <v>1598400343</v>
      </c>
      <c r="FQ129">
        <v>1598400343</v>
      </c>
      <c r="FR129">
        <v>112</v>
      </c>
      <c r="FS129">
        <v>-2.3E-2</v>
      </c>
      <c r="FT129">
        <v>2E-3</v>
      </c>
      <c r="FU129">
        <v>-0.218</v>
      </c>
      <c r="FV129">
        <v>0</v>
      </c>
      <c r="FW129">
        <v>410</v>
      </c>
      <c r="FX129">
        <v>17</v>
      </c>
      <c r="FY129">
        <v>0.06</v>
      </c>
      <c r="FZ129">
        <v>0.05</v>
      </c>
      <c r="GA129">
        <v>392.47338095238098</v>
      </c>
      <c r="GB129">
        <v>-7.5272727272194306E-2</v>
      </c>
      <c r="GC129">
        <v>2.0195417185175601E-2</v>
      </c>
      <c r="GD129">
        <v>1</v>
      </c>
      <c r="GE129">
        <v>18.577328571428598</v>
      </c>
      <c r="GF129">
        <v>1.6605194805179999E-2</v>
      </c>
      <c r="GG129">
        <v>1.8810186847866199E-3</v>
      </c>
      <c r="GH129">
        <v>1</v>
      </c>
      <c r="GI129">
        <v>2</v>
      </c>
      <c r="GJ129">
        <v>2</v>
      </c>
      <c r="GK129" t="s">
        <v>391</v>
      </c>
      <c r="GL129">
        <v>2.9300799999999998</v>
      </c>
      <c r="GM129">
        <v>2.6718799999999998</v>
      </c>
      <c r="GN129">
        <v>8.8658000000000001E-2</v>
      </c>
      <c r="GO129">
        <v>9.0190099999999995E-2</v>
      </c>
      <c r="GP129">
        <v>8.5909799999999995E-2</v>
      </c>
      <c r="GQ129">
        <v>7.8792200000000007E-2</v>
      </c>
      <c r="GR129">
        <v>28827.8</v>
      </c>
      <c r="GS129">
        <v>30039</v>
      </c>
      <c r="GT129">
        <v>28482.2</v>
      </c>
      <c r="GU129">
        <v>29137.1</v>
      </c>
      <c r="GV129">
        <v>39967.300000000003</v>
      </c>
      <c r="GW129">
        <v>38667</v>
      </c>
      <c r="GX129">
        <v>47727.3</v>
      </c>
      <c r="GY129">
        <v>45812.6</v>
      </c>
      <c r="GZ129">
        <v>1.9426300000000001</v>
      </c>
      <c r="HA129">
        <v>2.6942200000000001</v>
      </c>
      <c r="HB129">
        <v>9.6030500000000005E-2</v>
      </c>
      <c r="HC129">
        <v>0</v>
      </c>
      <c r="HD129">
        <v>100</v>
      </c>
      <c r="HE129">
        <v>100</v>
      </c>
      <c r="HF129">
        <v>-0.218</v>
      </c>
      <c r="HG129">
        <v>0</v>
      </c>
      <c r="HH129">
        <v>-0.19489999999996099</v>
      </c>
      <c r="HI129">
        <v>0</v>
      </c>
      <c r="HJ129">
        <v>0</v>
      </c>
      <c r="HK129">
        <v>0</v>
      </c>
      <c r="HL129">
        <v>-1.62000000000262E-3</v>
      </c>
      <c r="HM129">
        <v>0</v>
      </c>
      <c r="HN129">
        <v>0</v>
      </c>
      <c r="HO129">
        <v>0</v>
      </c>
      <c r="HP129">
        <v>-1</v>
      </c>
      <c r="HQ129">
        <v>-1</v>
      </c>
      <c r="HR129">
        <v>-1</v>
      </c>
      <c r="HS129">
        <v>-1</v>
      </c>
      <c r="HT129">
        <v>9.6999999999999993</v>
      </c>
      <c r="HU129">
        <v>9.6999999999999993</v>
      </c>
      <c r="HV129">
        <v>0.152588</v>
      </c>
      <c r="HW129">
        <v>4.99878</v>
      </c>
      <c r="HX129">
        <v>2.6025399999999999</v>
      </c>
      <c r="HY129">
        <v>2.9370099999999999</v>
      </c>
      <c r="HZ129">
        <v>2.6025399999999999</v>
      </c>
      <c r="IA129">
        <v>2.4511699999999998</v>
      </c>
      <c r="IB129">
        <v>31.892700000000001</v>
      </c>
      <c r="IC129">
        <v>24.14</v>
      </c>
      <c r="ID129">
        <v>2</v>
      </c>
      <c r="IE129">
        <v>477.149</v>
      </c>
      <c r="IF129">
        <v>1281.52</v>
      </c>
      <c r="IG129">
        <v>21.9999</v>
      </c>
      <c r="IH129">
        <v>27.004799999999999</v>
      </c>
      <c r="II129">
        <v>30</v>
      </c>
      <c r="IJ129">
        <v>27.238499999999998</v>
      </c>
      <c r="IK129">
        <v>27.254300000000001</v>
      </c>
      <c r="IL129">
        <v>-1</v>
      </c>
      <c r="IM129">
        <v>3.8978199999999998</v>
      </c>
      <c r="IN129">
        <v>51.2607</v>
      </c>
      <c r="IO129">
        <v>22</v>
      </c>
      <c r="IP129">
        <v>400</v>
      </c>
      <c r="IQ129">
        <v>16.275500000000001</v>
      </c>
      <c r="IR129">
        <v>101.28700000000001</v>
      </c>
      <c r="IS129">
        <v>101.15300000000001</v>
      </c>
    </row>
    <row r="130" spans="1:253" x14ac:dyDescent="0.35">
      <c r="A130">
        <v>112</v>
      </c>
      <c r="B130">
        <v>1598400625</v>
      </c>
      <c r="C130">
        <v>36301.900000095397</v>
      </c>
      <c r="D130" t="s">
        <v>833</v>
      </c>
      <c r="E130" t="s">
        <v>834</v>
      </c>
      <c r="F130" t="s">
        <v>386</v>
      </c>
      <c r="I130">
        <v>1598400625</v>
      </c>
      <c r="J130">
        <f t="shared" si="50"/>
        <v>1.5848034685295655E-3</v>
      </c>
      <c r="K130">
        <f t="shared" si="51"/>
        <v>1.5848034685295656</v>
      </c>
      <c r="L130">
        <f t="shared" si="52"/>
        <v>13.775134532515022</v>
      </c>
      <c r="M130">
        <f t="shared" si="53"/>
        <v>392.90499999999997</v>
      </c>
      <c r="N130">
        <f t="shared" si="54"/>
        <v>223.54455341726083</v>
      </c>
      <c r="O130">
        <f t="shared" si="55"/>
        <v>22.505066249145429</v>
      </c>
      <c r="P130">
        <f t="shared" si="56"/>
        <v>39.555215814699991</v>
      </c>
      <c r="Q130">
        <f t="shared" si="57"/>
        <v>0.13774668156720243</v>
      </c>
      <c r="R130">
        <f t="shared" si="58"/>
        <v>2.9439890585482864</v>
      </c>
      <c r="S130">
        <f t="shared" si="59"/>
        <v>0.13426374489729584</v>
      </c>
      <c r="T130">
        <f t="shared" si="60"/>
        <v>8.4220433492782992E-2</v>
      </c>
      <c r="U130">
        <f t="shared" si="61"/>
        <v>77.174972243160468</v>
      </c>
      <c r="V130">
        <f t="shared" si="62"/>
        <v>24.203847716171108</v>
      </c>
      <c r="W130">
        <f t="shared" si="63"/>
        <v>24.203847716171108</v>
      </c>
      <c r="X130">
        <f t="shared" si="64"/>
        <v>3.0318452234948379</v>
      </c>
      <c r="Y130">
        <f t="shared" si="65"/>
        <v>61.919064508877874</v>
      </c>
      <c r="Z130">
        <f t="shared" si="66"/>
        <v>1.872471159756</v>
      </c>
      <c r="AA130">
        <f t="shared" si="67"/>
        <v>3.0240624185908485</v>
      </c>
      <c r="AB130">
        <f t="shared" si="68"/>
        <v>1.1593740637388379</v>
      </c>
      <c r="AC130">
        <f t="shared" si="69"/>
        <v>-69.889832962153832</v>
      </c>
      <c r="AD130">
        <f t="shared" si="70"/>
        <v>-6.8006326076740269</v>
      </c>
      <c r="AE130">
        <f t="shared" si="71"/>
        <v>-0.48461147510691316</v>
      </c>
      <c r="AF130">
        <f t="shared" si="72"/>
        <v>-1.0480177430771676E-4</v>
      </c>
      <c r="AG130">
        <f t="shared" si="73"/>
        <v>13.747645875670518</v>
      </c>
      <c r="AH130">
        <f t="shared" si="74"/>
        <v>1.5833911403423482</v>
      </c>
      <c r="AI130">
        <f t="shared" si="75"/>
        <v>13.775134532515022</v>
      </c>
      <c r="AJ130">
        <v>417.15319708592699</v>
      </c>
      <c r="AK130">
        <v>400.34092727272701</v>
      </c>
      <c r="AL130">
        <v>-7.9932925032607702E-4</v>
      </c>
      <c r="AM130">
        <v>67.049148445205404</v>
      </c>
      <c r="AN130">
        <f t="shared" si="76"/>
        <v>1.5848034685295656</v>
      </c>
      <c r="AO130">
        <v>16.734013250952401</v>
      </c>
      <c r="AP130">
        <v>18.6009321212121</v>
      </c>
      <c r="AQ130">
        <v>6.5780494015507903E-6</v>
      </c>
      <c r="AR130">
        <v>78.430000000000007</v>
      </c>
      <c r="AS130">
        <v>16</v>
      </c>
      <c r="AT130">
        <v>3</v>
      </c>
      <c r="AU130">
        <f t="shared" si="77"/>
        <v>1</v>
      </c>
      <c r="AV130">
        <f t="shared" si="78"/>
        <v>0</v>
      </c>
      <c r="AW130">
        <f t="shared" si="79"/>
        <v>53817.449943340565</v>
      </c>
      <c r="AX130" t="s">
        <v>430</v>
      </c>
      <c r="AY130">
        <v>8242.0300000000007</v>
      </c>
      <c r="AZ130">
        <v>624.05461538461498</v>
      </c>
      <c r="BA130">
        <v>3234.34</v>
      </c>
      <c r="BB130">
        <f t="shared" si="80"/>
        <v>0.80705348992851245</v>
      </c>
      <c r="BC130">
        <v>-2.02953653224708</v>
      </c>
      <c r="BD130" t="s">
        <v>835</v>
      </c>
      <c r="BE130">
        <v>8250.59</v>
      </c>
      <c r="BF130">
        <v>951.025692307692</v>
      </c>
      <c r="BG130">
        <v>2538.4899999999998</v>
      </c>
      <c r="BH130">
        <f t="shared" si="81"/>
        <v>0.62535771568621823</v>
      </c>
      <c r="BI130">
        <v>0.5</v>
      </c>
      <c r="BJ130">
        <f t="shared" si="82"/>
        <v>336.54576612158024</v>
      </c>
      <c r="BK130">
        <f t="shared" si="83"/>
        <v>13.775134532515022</v>
      </c>
      <c r="BL130">
        <f t="shared" si="84"/>
        <v>105.23074576282984</v>
      </c>
      <c r="BM130">
        <f t="shared" si="85"/>
        <v>4.6961431863779622E-2</v>
      </c>
      <c r="BN130">
        <f t="shared" si="86"/>
        <v>0.2741196538099423</v>
      </c>
      <c r="BO130">
        <f t="shared" si="87"/>
        <v>592.70613283265175</v>
      </c>
      <c r="BP130" t="s">
        <v>388</v>
      </c>
      <c r="BQ130">
        <v>0</v>
      </c>
      <c r="BR130">
        <f t="shared" si="88"/>
        <v>592.70613283265175</v>
      </c>
      <c r="BS130">
        <f t="shared" si="89"/>
        <v>0.76651232313987772</v>
      </c>
      <c r="BT130">
        <f t="shared" si="90"/>
        <v>0.81584822162356696</v>
      </c>
      <c r="BU130">
        <f t="shared" si="91"/>
        <v>0.2634165198473048</v>
      </c>
      <c r="BV130">
        <f t="shared" si="92"/>
        <v>0.82920756712362664</v>
      </c>
      <c r="BW130">
        <f t="shared" si="93"/>
        <v>0.26658004680301689</v>
      </c>
      <c r="BX130">
        <f t="shared" si="94"/>
        <v>0.50845970653382899</v>
      </c>
      <c r="BY130">
        <f t="shared" si="95"/>
        <v>0.49154029346617101</v>
      </c>
      <c r="DH130">
        <f t="shared" si="96"/>
        <v>399.94400000000002</v>
      </c>
      <c r="DI130">
        <f t="shared" si="97"/>
        <v>336.54576612158024</v>
      </c>
      <c r="DJ130">
        <f t="shared" si="98"/>
        <v>0.84148222281514473</v>
      </c>
      <c r="DK130">
        <f t="shared" si="99"/>
        <v>0.19296444563028939</v>
      </c>
      <c r="DL130" t="s">
        <v>389</v>
      </c>
      <c r="DM130">
        <v>2</v>
      </c>
      <c r="DN130" t="b">
        <v>1</v>
      </c>
      <c r="DO130">
        <v>1598400625</v>
      </c>
      <c r="DP130">
        <v>392.90499999999997</v>
      </c>
      <c r="DQ130">
        <v>410.154</v>
      </c>
      <c r="DR130">
        <v>18.599399999999999</v>
      </c>
      <c r="DS130">
        <v>16.734100000000002</v>
      </c>
      <c r="DT130">
        <v>393.11399999999998</v>
      </c>
      <c r="DU130">
        <v>18.601400000000002</v>
      </c>
      <c r="DV130">
        <v>499.84699999999998</v>
      </c>
      <c r="DW130">
        <v>100.574</v>
      </c>
      <c r="DX130">
        <v>9.9739999999999995E-2</v>
      </c>
      <c r="DY130">
        <v>24.161000000000001</v>
      </c>
      <c r="DZ130">
        <v>23.299600000000002</v>
      </c>
      <c r="EA130">
        <v>999.9</v>
      </c>
      <c r="EB130">
        <v>0</v>
      </c>
      <c r="EC130">
        <v>0</v>
      </c>
      <c r="ED130">
        <v>10025</v>
      </c>
      <c r="EE130">
        <v>0</v>
      </c>
      <c r="EF130">
        <v>0.79145399999999999</v>
      </c>
      <c r="EG130">
        <v>-17.2575</v>
      </c>
      <c r="EH130">
        <v>400.34300000000002</v>
      </c>
      <c r="EI130">
        <v>417.13400000000001</v>
      </c>
      <c r="EJ130">
        <v>1.8673500000000001</v>
      </c>
      <c r="EK130">
        <v>410.154</v>
      </c>
      <c r="EL130">
        <v>16.734100000000002</v>
      </c>
      <c r="EM130">
        <v>1.87083</v>
      </c>
      <c r="EN130">
        <v>1.68302</v>
      </c>
      <c r="EO130">
        <v>16.391500000000001</v>
      </c>
      <c r="EP130">
        <v>14.7407</v>
      </c>
      <c r="EQ130">
        <v>399.94400000000002</v>
      </c>
      <c r="ER130">
        <v>0.94996599999999998</v>
      </c>
      <c r="ES130">
        <v>5.0034000000000002E-2</v>
      </c>
      <c r="ET130">
        <v>0</v>
      </c>
      <c r="EU130">
        <v>951.36300000000006</v>
      </c>
      <c r="EV130">
        <v>4.9998699999999996</v>
      </c>
      <c r="EW130">
        <v>3722.63</v>
      </c>
      <c r="EX130">
        <v>2942.59</v>
      </c>
      <c r="EY130">
        <v>39.936999999999998</v>
      </c>
      <c r="EZ130">
        <v>43.061999999999998</v>
      </c>
      <c r="FA130">
        <v>41.936999999999998</v>
      </c>
      <c r="FB130">
        <v>43.375</v>
      </c>
      <c r="FC130">
        <v>42.436999999999998</v>
      </c>
      <c r="FD130">
        <v>375.18</v>
      </c>
      <c r="FE130">
        <v>19.760000000000002</v>
      </c>
      <c r="FF130">
        <v>0</v>
      </c>
      <c r="FG130">
        <v>298.799999952316</v>
      </c>
      <c r="FH130">
        <v>0</v>
      </c>
      <c r="FI130">
        <v>951.025692307692</v>
      </c>
      <c r="FJ130">
        <v>2.15234186868026</v>
      </c>
      <c r="FK130">
        <v>9.6413675190082202</v>
      </c>
      <c r="FL130">
        <v>3721.6334615384599</v>
      </c>
      <c r="FM130">
        <v>15</v>
      </c>
      <c r="FN130">
        <v>1598400648</v>
      </c>
      <c r="FO130" t="s">
        <v>836</v>
      </c>
      <c r="FP130">
        <v>1598400648</v>
      </c>
      <c r="FQ130">
        <v>1598400647</v>
      </c>
      <c r="FR130">
        <v>113</v>
      </c>
      <c r="FS130">
        <v>0.01</v>
      </c>
      <c r="FT130">
        <v>-2E-3</v>
      </c>
      <c r="FU130">
        <v>-0.20899999999999999</v>
      </c>
      <c r="FV130">
        <v>-2E-3</v>
      </c>
      <c r="FW130">
        <v>410</v>
      </c>
      <c r="FX130">
        <v>17</v>
      </c>
      <c r="FY130">
        <v>0.19</v>
      </c>
      <c r="FZ130">
        <v>0.05</v>
      </c>
      <c r="GA130">
        <v>392.87970000000001</v>
      </c>
      <c r="GB130">
        <v>0.40538345864650699</v>
      </c>
      <c r="GC130">
        <v>4.5592872249949699E-2</v>
      </c>
      <c r="GD130">
        <v>1</v>
      </c>
      <c r="GE130">
        <v>18.599815</v>
      </c>
      <c r="GF130">
        <v>-4.5879699248128096E-3</v>
      </c>
      <c r="GG130">
        <v>9.4777370716874105E-4</v>
      </c>
      <c r="GH130">
        <v>1</v>
      </c>
      <c r="GI130">
        <v>2</v>
      </c>
      <c r="GJ130">
        <v>2</v>
      </c>
      <c r="GK130" t="s">
        <v>391</v>
      </c>
      <c r="GL130">
        <v>2.9295900000000001</v>
      </c>
      <c r="GM130">
        <v>2.6717499999999998</v>
      </c>
      <c r="GN130">
        <v>8.8735099999999997E-2</v>
      </c>
      <c r="GO130">
        <v>9.0257199999999996E-2</v>
      </c>
      <c r="GP130">
        <v>8.5972199999999999E-2</v>
      </c>
      <c r="GQ130">
        <v>7.8886899999999996E-2</v>
      </c>
      <c r="GR130">
        <v>28823</v>
      </c>
      <c r="GS130">
        <v>30034.7</v>
      </c>
      <c r="GT130">
        <v>28479.9</v>
      </c>
      <c r="GU130">
        <v>29135.200000000001</v>
      </c>
      <c r="GV130">
        <v>39961.599999999999</v>
      </c>
      <c r="GW130">
        <v>38660.6</v>
      </c>
      <c r="GX130">
        <v>47723.8</v>
      </c>
      <c r="GY130">
        <v>45809.8</v>
      </c>
      <c r="GZ130">
        <v>1.9420999999999999</v>
      </c>
      <c r="HA130">
        <v>2.6952500000000001</v>
      </c>
      <c r="HB130">
        <v>9.4674499999999995E-2</v>
      </c>
      <c r="HC130">
        <v>0</v>
      </c>
      <c r="HD130">
        <v>100</v>
      </c>
      <c r="HE130">
        <v>100</v>
      </c>
      <c r="HF130">
        <v>-0.20899999999999999</v>
      </c>
      <c r="HG130">
        <v>-2E-3</v>
      </c>
      <c r="HH130">
        <v>-0.21800000000013101</v>
      </c>
      <c r="HI130">
        <v>0</v>
      </c>
      <c r="HJ130">
        <v>0</v>
      </c>
      <c r="HK130">
        <v>0</v>
      </c>
      <c r="HL130">
        <v>4.9999999998107101E-5</v>
      </c>
      <c r="HM130">
        <v>0</v>
      </c>
      <c r="HN130">
        <v>0</v>
      </c>
      <c r="HO130">
        <v>0</v>
      </c>
      <c r="HP130">
        <v>-1</v>
      </c>
      <c r="HQ130">
        <v>-1</v>
      </c>
      <c r="HR130">
        <v>-1</v>
      </c>
      <c r="HS130">
        <v>-1</v>
      </c>
      <c r="HT130">
        <v>4.7</v>
      </c>
      <c r="HU130">
        <v>4.7</v>
      </c>
      <c r="HV130">
        <v>0.152588</v>
      </c>
      <c r="HW130">
        <v>4.99878</v>
      </c>
      <c r="HX130">
        <v>2.6025399999999999</v>
      </c>
      <c r="HY130">
        <v>2.9382299999999999</v>
      </c>
      <c r="HZ130">
        <v>2.6025399999999999</v>
      </c>
      <c r="IA130">
        <v>2.4352999999999998</v>
      </c>
      <c r="IB130">
        <v>31.936499999999999</v>
      </c>
      <c r="IC130">
        <v>24.14</v>
      </c>
      <c r="ID130">
        <v>2</v>
      </c>
      <c r="IE130">
        <v>477.072</v>
      </c>
      <c r="IF130">
        <v>1283.6199999999999</v>
      </c>
      <c r="IG130">
        <v>22.000299999999999</v>
      </c>
      <c r="IH130">
        <v>27.0367</v>
      </c>
      <c r="II130">
        <v>30.0002</v>
      </c>
      <c r="IJ130">
        <v>27.2685</v>
      </c>
      <c r="IK130">
        <v>27.2835</v>
      </c>
      <c r="IL130">
        <v>-1</v>
      </c>
      <c r="IM130">
        <v>3.8978199999999998</v>
      </c>
      <c r="IN130">
        <v>51.2607</v>
      </c>
      <c r="IO130">
        <v>22</v>
      </c>
      <c r="IP130">
        <v>400</v>
      </c>
      <c r="IQ130">
        <v>16.275500000000001</v>
      </c>
      <c r="IR130">
        <v>101.279</v>
      </c>
      <c r="IS130">
        <v>101.14700000000001</v>
      </c>
    </row>
    <row r="131" spans="1:253" x14ac:dyDescent="0.35">
      <c r="A131">
        <v>113</v>
      </c>
      <c r="B131">
        <v>1598400925</v>
      </c>
      <c r="C131">
        <v>36601.900000095397</v>
      </c>
      <c r="D131" t="s">
        <v>837</v>
      </c>
      <c r="E131" t="s">
        <v>838</v>
      </c>
      <c r="F131" t="s">
        <v>386</v>
      </c>
      <c r="I131">
        <v>1598400925</v>
      </c>
      <c r="J131">
        <f t="shared" si="50"/>
        <v>1.5855482583342422E-3</v>
      </c>
      <c r="K131">
        <f t="shared" si="51"/>
        <v>1.5855482583342422</v>
      </c>
      <c r="L131">
        <f t="shared" si="52"/>
        <v>13.796404344829087</v>
      </c>
      <c r="M131">
        <f t="shared" si="53"/>
        <v>393.46899999999999</v>
      </c>
      <c r="N131">
        <f t="shared" si="54"/>
        <v>223.52238259848983</v>
      </c>
      <c r="O131">
        <f t="shared" si="55"/>
        <v>22.504666711097908</v>
      </c>
      <c r="P131">
        <f t="shared" si="56"/>
        <v>39.615221541615796</v>
      </c>
      <c r="Q131">
        <f t="shared" si="57"/>
        <v>0.13747764090672088</v>
      </c>
      <c r="R131">
        <f t="shared" si="58"/>
        <v>2.9431462849697798</v>
      </c>
      <c r="S131">
        <f t="shared" si="59"/>
        <v>0.13400714533792216</v>
      </c>
      <c r="T131">
        <f t="shared" si="60"/>
        <v>8.4058979044706023E-2</v>
      </c>
      <c r="U131">
        <f t="shared" si="61"/>
        <v>77.173265207986333</v>
      </c>
      <c r="V131">
        <f t="shared" si="62"/>
        <v>24.233655035683526</v>
      </c>
      <c r="W131">
        <f t="shared" si="63"/>
        <v>24.233655035683526</v>
      </c>
      <c r="X131">
        <f t="shared" si="64"/>
        <v>3.0372697100260386</v>
      </c>
      <c r="Y131">
        <f t="shared" si="65"/>
        <v>61.893852099741487</v>
      </c>
      <c r="Z131">
        <f t="shared" si="66"/>
        <v>1.8750802806491598</v>
      </c>
      <c r="AA131">
        <f t="shared" si="67"/>
        <v>3.0295097445663615</v>
      </c>
      <c r="AB131">
        <f t="shared" si="68"/>
        <v>1.1621894293768789</v>
      </c>
      <c r="AC131">
        <f t="shared" si="69"/>
        <v>-69.922678192540076</v>
      </c>
      <c r="AD131">
        <f t="shared" si="70"/>
        <v>-6.768113008727183</v>
      </c>
      <c r="AE131">
        <f t="shared" si="71"/>
        <v>-0.48257788897938969</v>
      </c>
      <c r="AF131">
        <f t="shared" si="72"/>
        <v>-1.0388226031832204E-4</v>
      </c>
      <c r="AG131">
        <f t="shared" si="73"/>
        <v>13.751824341863433</v>
      </c>
      <c r="AH131">
        <f t="shared" si="74"/>
        <v>1.5854002851641738</v>
      </c>
      <c r="AI131">
        <f t="shared" si="75"/>
        <v>13.796404344829087</v>
      </c>
      <c r="AJ131">
        <v>417.742294493077</v>
      </c>
      <c r="AK131">
        <v>400.91782424242399</v>
      </c>
      <c r="AL131">
        <v>-3.0277196280791498E-3</v>
      </c>
      <c r="AM131">
        <v>67.048811416430993</v>
      </c>
      <c r="AN131">
        <f t="shared" si="76"/>
        <v>1.5855482583342422</v>
      </c>
      <c r="AO131">
        <v>16.756895811904801</v>
      </c>
      <c r="AP131">
        <v>18.6244375757576</v>
      </c>
      <c r="AQ131">
        <v>4.9059454901911401E-6</v>
      </c>
      <c r="AR131">
        <v>78.430000000000007</v>
      </c>
      <c r="AS131">
        <v>15</v>
      </c>
      <c r="AT131">
        <v>3</v>
      </c>
      <c r="AU131">
        <f t="shared" si="77"/>
        <v>1</v>
      </c>
      <c r="AV131">
        <f t="shared" si="78"/>
        <v>0</v>
      </c>
      <c r="AW131">
        <f t="shared" si="79"/>
        <v>53787.48017933876</v>
      </c>
      <c r="AX131" t="s">
        <v>430</v>
      </c>
      <c r="AY131">
        <v>8242.0300000000007</v>
      </c>
      <c r="AZ131">
        <v>624.05461538461498</v>
      </c>
      <c r="BA131">
        <v>3234.34</v>
      </c>
      <c r="BB131">
        <f t="shared" si="80"/>
        <v>0.80705348992851245</v>
      </c>
      <c r="BC131">
        <v>-2.02953653224708</v>
      </c>
      <c r="BD131" t="s">
        <v>839</v>
      </c>
      <c r="BE131">
        <v>8250.39</v>
      </c>
      <c r="BF131">
        <v>951.13411538461503</v>
      </c>
      <c r="BG131">
        <v>2538.13</v>
      </c>
      <c r="BH131">
        <f t="shared" si="81"/>
        <v>0.62526185995807348</v>
      </c>
      <c r="BI131">
        <v>0.5</v>
      </c>
      <c r="BJ131">
        <f t="shared" si="82"/>
        <v>336.53820760399321</v>
      </c>
      <c r="BK131">
        <f t="shared" si="83"/>
        <v>13.796404344829087</v>
      </c>
      <c r="BL131">
        <f t="shared" si="84"/>
        <v>105.21225281671454</v>
      </c>
      <c r="BM131">
        <f t="shared" si="85"/>
        <v>4.7025688375028907E-2</v>
      </c>
      <c r="BN131">
        <f t="shared" si="86"/>
        <v>0.27430037074539132</v>
      </c>
      <c r="BO131">
        <f t="shared" si="87"/>
        <v>592.68650476071025</v>
      </c>
      <c r="BP131" t="s">
        <v>388</v>
      </c>
      <c r="BQ131">
        <v>0</v>
      </c>
      <c r="BR131">
        <f t="shared" si="88"/>
        <v>592.68650476071025</v>
      </c>
      <c r="BS131">
        <f t="shared" si="89"/>
        <v>0.76648693929754974</v>
      </c>
      <c r="BT131">
        <f t="shared" si="90"/>
        <v>0.8157501816418391</v>
      </c>
      <c r="BU131">
        <f t="shared" si="91"/>
        <v>0.26355084088609243</v>
      </c>
      <c r="BV131">
        <f t="shared" si="92"/>
        <v>0.82911879927564935</v>
      </c>
      <c r="BW131">
        <f t="shared" si="93"/>
        <v>0.26671796275738779</v>
      </c>
      <c r="BX131">
        <f t="shared" si="94"/>
        <v>0.50832381689905759</v>
      </c>
      <c r="BY131">
        <f t="shared" si="95"/>
        <v>0.49167618310094241</v>
      </c>
      <c r="DH131">
        <f t="shared" si="96"/>
        <v>399.935</v>
      </c>
      <c r="DI131">
        <f t="shared" si="97"/>
        <v>336.53820760399321</v>
      </c>
      <c r="DJ131">
        <f t="shared" si="98"/>
        <v>0.84148225987721303</v>
      </c>
      <c r="DK131">
        <f t="shared" si="99"/>
        <v>0.19296451975442594</v>
      </c>
      <c r="DL131" t="s">
        <v>389</v>
      </c>
      <c r="DM131">
        <v>2</v>
      </c>
      <c r="DN131" t="b">
        <v>1</v>
      </c>
      <c r="DO131">
        <v>1598400925</v>
      </c>
      <c r="DP131">
        <v>393.46899999999999</v>
      </c>
      <c r="DQ131">
        <v>410.72300000000001</v>
      </c>
      <c r="DR131">
        <v>18.623799999999999</v>
      </c>
      <c r="DS131">
        <v>16.756399999999999</v>
      </c>
      <c r="DT131">
        <v>393.68700000000001</v>
      </c>
      <c r="DU131">
        <v>18.626799999999999</v>
      </c>
      <c r="DV131">
        <v>499.90600000000001</v>
      </c>
      <c r="DW131">
        <v>100.58199999999999</v>
      </c>
      <c r="DX131">
        <v>9.9938200000000005E-2</v>
      </c>
      <c r="DY131">
        <v>24.190999999999999</v>
      </c>
      <c r="DZ131">
        <v>23.3523</v>
      </c>
      <c r="EA131">
        <v>999.9</v>
      </c>
      <c r="EB131">
        <v>0</v>
      </c>
      <c r="EC131">
        <v>0</v>
      </c>
      <c r="ED131">
        <v>10019.4</v>
      </c>
      <c r="EE131">
        <v>0</v>
      </c>
      <c r="EF131">
        <v>0.62185699999999999</v>
      </c>
      <c r="EG131">
        <v>-17.244599999999998</v>
      </c>
      <c r="EH131">
        <v>400.94600000000003</v>
      </c>
      <c r="EI131">
        <v>417.72300000000001</v>
      </c>
      <c r="EJ131">
        <v>1.8682399999999999</v>
      </c>
      <c r="EK131">
        <v>410.72300000000001</v>
      </c>
      <c r="EL131">
        <v>16.756399999999999</v>
      </c>
      <c r="EM131">
        <v>1.8733</v>
      </c>
      <c r="EN131">
        <v>1.6853800000000001</v>
      </c>
      <c r="EO131">
        <v>16.412199999999999</v>
      </c>
      <c r="EP131">
        <v>14.762499999999999</v>
      </c>
      <c r="EQ131">
        <v>399.935</v>
      </c>
      <c r="ER131">
        <v>0.94996599999999998</v>
      </c>
      <c r="ES131">
        <v>5.0034000000000002E-2</v>
      </c>
      <c r="ET131">
        <v>0</v>
      </c>
      <c r="EU131">
        <v>951.30600000000004</v>
      </c>
      <c r="EV131">
        <v>4.9998699999999996</v>
      </c>
      <c r="EW131">
        <v>3721.8</v>
      </c>
      <c r="EX131">
        <v>2942.53</v>
      </c>
      <c r="EY131">
        <v>40</v>
      </c>
      <c r="EZ131">
        <v>43.061999999999998</v>
      </c>
      <c r="FA131">
        <v>42</v>
      </c>
      <c r="FB131">
        <v>43.436999999999998</v>
      </c>
      <c r="FC131">
        <v>42.5</v>
      </c>
      <c r="FD131">
        <v>375.17</v>
      </c>
      <c r="FE131">
        <v>19.760000000000002</v>
      </c>
      <c r="FF131">
        <v>0</v>
      </c>
      <c r="FG131">
        <v>298.90000009536698</v>
      </c>
      <c r="FH131">
        <v>0</v>
      </c>
      <c r="FI131">
        <v>951.13411538461503</v>
      </c>
      <c r="FJ131">
        <v>0.35094017311387499</v>
      </c>
      <c r="FK131">
        <v>-2.6157265902114202</v>
      </c>
      <c r="FL131">
        <v>3720.89423076923</v>
      </c>
      <c r="FM131">
        <v>15</v>
      </c>
      <c r="FN131">
        <v>1598400951</v>
      </c>
      <c r="FO131" t="s">
        <v>840</v>
      </c>
      <c r="FP131">
        <v>1598400951</v>
      </c>
      <c r="FQ131">
        <v>1598400943</v>
      </c>
      <c r="FR131">
        <v>114</v>
      </c>
      <c r="FS131">
        <v>-8.9999999999999993E-3</v>
      </c>
      <c r="FT131">
        <v>-1E-3</v>
      </c>
      <c r="FU131">
        <v>-0.218</v>
      </c>
      <c r="FV131">
        <v>-3.0000000000000001E-3</v>
      </c>
      <c r="FW131">
        <v>411</v>
      </c>
      <c r="FX131">
        <v>17</v>
      </c>
      <c r="FY131">
        <v>0.12</v>
      </c>
      <c r="FZ131">
        <v>0.03</v>
      </c>
      <c r="GA131">
        <v>393.43871428571401</v>
      </c>
      <c r="GB131">
        <v>0.27163636363667099</v>
      </c>
      <c r="GC131">
        <v>3.7104925686548003E-2</v>
      </c>
      <c r="GD131">
        <v>1</v>
      </c>
      <c r="GE131">
        <v>18.6233095238095</v>
      </c>
      <c r="GF131">
        <v>-3.2025974026116898E-3</v>
      </c>
      <c r="GG131">
        <v>6.2251774647059405E-4</v>
      </c>
      <c r="GH131">
        <v>1</v>
      </c>
      <c r="GI131">
        <v>2</v>
      </c>
      <c r="GJ131">
        <v>2</v>
      </c>
      <c r="GK131" t="s">
        <v>391</v>
      </c>
      <c r="GL131">
        <v>2.9296899999999999</v>
      </c>
      <c r="GM131">
        <v>2.6718799999999998</v>
      </c>
      <c r="GN131">
        <v>8.8832999999999995E-2</v>
      </c>
      <c r="GO131">
        <v>9.0351399999999998E-2</v>
      </c>
      <c r="GP131">
        <v>8.6056800000000003E-2</v>
      </c>
      <c r="GQ131">
        <v>7.8963400000000003E-2</v>
      </c>
      <c r="GR131">
        <v>28818.2</v>
      </c>
      <c r="GS131">
        <v>30028.7</v>
      </c>
      <c r="GT131">
        <v>28478.3</v>
      </c>
      <c r="GU131">
        <v>29132.5</v>
      </c>
      <c r="GV131">
        <v>39955.699999999997</v>
      </c>
      <c r="GW131">
        <v>38653.9</v>
      </c>
      <c r="GX131">
        <v>47721.2</v>
      </c>
      <c r="GY131">
        <v>45805.7</v>
      </c>
      <c r="GZ131">
        <v>1.94282</v>
      </c>
      <c r="HA131">
        <v>2.6962700000000002</v>
      </c>
      <c r="HB131">
        <v>9.4644699999999998E-2</v>
      </c>
      <c r="HC131">
        <v>0</v>
      </c>
      <c r="HD131">
        <v>100</v>
      </c>
      <c r="HE131">
        <v>100</v>
      </c>
      <c r="HF131">
        <v>-0.218</v>
      </c>
      <c r="HG131">
        <v>-3.0000000000000001E-3</v>
      </c>
      <c r="HH131">
        <v>-0.208545454545458</v>
      </c>
      <c r="HI131">
        <v>0</v>
      </c>
      <c r="HJ131">
        <v>0</v>
      </c>
      <c r="HK131">
        <v>0</v>
      </c>
      <c r="HL131">
        <v>-2.2000000000019799E-3</v>
      </c>
      <c r="HM131">
        <v>0</v>
      </c>
      <c r="HN131">
        <v>0</v>
      </c>
      <c r="HO131">
        <v>0</v>
      </c>
      <c r="HP131">
        <v>-1</v>
      </c>
      <c r="HQ131">
        <v>-1</v>
      </c>
      <c r="HR131">
        <v>-1</v>
      </c>
      <c r="HS131">
        <v>-1</v>
      </c>
      <c r="HT131">
        <v>4.5999999999999996</v>
      </c>
      <c r="HU131">
        <v>4.5999999999999996</v>
      </c>
      <c r="HV131">
        <v>0.152588</v>
      </c>
      <c r="HW131">
        <v>4.99878</v>
      </c>
      <c r="HX131">
        <v>2.6025399999999999</v>
      </c>
      <c r="HY131">
        <v>2.9382299999999999</v>
      </c>
      <c r="HZ131">
        <v>2.6025399999999999</v>
      </c>
      <c r="IA131">
        <v>2.4255399999999998</v>
      </c>
      <c r="IB131">
        <v>31.958500000000001</v>
      </c>
      <c r="IC131">
        <v>24.148800000000001</v>
      </c>
      <c r="ID131">
        <v>2</v>
      </c>
      <c r="IE131">
        <v>477.78399999999999</v>
      </c>
      <c r="IF131">
        <v>1285.83</v>
      </c>
      <c r="IG131">
        <v>22.0002</v>
      </c>
      <c r="IH131">
        <v>27.066400000000002</v>
      </c>
      <c r="II131">
        <v>30</v>
      </c>
      <c r="IJ131">
        <v>27.303000000000001</v>
      </c>
      <c r="IK131">
        <v>27.317900000000002</v>
      </c>
      <c r="IL131">
        <v>-1</v>
      </c>
      <c r="IM131">
        <v>3.8978199999999998</v>
      </c>
      <c r="IN131">
        <v>51.2607</v>
      </c>
      <c r="IO131">
        <v>22</v>
      </c>
      <c r="IP131">
        <v>400</v>
      </c>
      <c r="IQ131">
        <v>16.275500000000001</v>
      </c>
      <c r="IR131">
        <v>101.273</v>
      </c>
      <c r="IS131">
        <v>101.13800000000001</v>
      </c>
    </row>
    <row r="132" spans="1:253" x14ac:dyDescent="0.35">
      <c r="A132">
        <v>114</v>
      </c>
      <c r="B132">
        <v>1598401225</v>
      </c>
      <c r="C132">
        <v>36901.900000095397</v>
      </c>
      <c r="D132" t="s">
        <v>841</v>
      </c>
      <c r="E132" t="s">
        <v>842</v>
      </c>
      <c r="F132" t="s">
        <v>386</v>
      </c>
      <c r="I132">
        <v>1598401225</v>
      </c>
      <c r="J132">
        <f t="shared" si="50"/>
        <v>1.5810942921333023E-3</v>
      </c>
      <c r="K132">
        <f t="shared" si="51"/>
        <v>1.5810942921333022</v>
      </c>
      <c r="L132">
        <f t="shared" si="52"/>
        <v>13.74797455562546</v>
      </c>
      <c r="M132">
        <f t="shared" si="53"/>
        <v>394.125</v>
      </c>
      <c r="N132">
        <f t="shared" si="54"/>
        <v>223.90196546635897</v>
      </c>
      <c r="O132">
        <f t="shared" si="55"/>
        <v>22.542404251932457</v>
      </c>
      <c r="P132">
        <f t="shared" si="56"/>
        <v>39.680424677325</v>
      </c>
      <c r="Q132">
        <f t="shared" si="57"/>
        <v>0.1367645937487805</v>
      </c>
      <c r="R132">
        <f t="shared" si="58"/>
        <v>2.9469345475888948</v>
      </c>
      <c r="S132">
        <f t="shared" si="59"/>
        <v>0.13333381725986476</v>
      </c>
      <c r="T132">
        <f t="shared" si="60"/>
        <v>8.3634709299895402E-2</v>
      </c>
      <c r="U132">
        <f t="shared" si="61"/>
        <v>77.226079272454982</v>
      </c>
      <c r="V132">
        <f t="shared" si="62"/>
        <v>24.240868153944223</v>
      </c>
      <c r="W132">
        <f t="shared" si="63"/>
        <v>24.240868153944223</v>
      </c>
      <c r="X132">
        <f t="shared" si="64"/>
        <v>3.0385836640510484</v>
      </c>
      <c r="Y132">
        <f t="shared" si="65"/>
        <v>61.83114110429608</v>
      </c>
      <c r="Z132">
        <f t="shared" si="66"/>
        <v>1.8738322309151598</v>
      </c>
      <c r="AA132">
        <f t="shared" si="67"/>
        <v>3.0305638832613497</v>
      </c>
      <c r="AB132">
        <f t="shared" si="68"/>
        <v>1.1647514331358886</v>
      </c>
      <c r="AC132">
        <f t="shared" si="69"/>
        <v>-69.726258283078636</v>
      </c>
      <c r="AD132">
        <f t="shared" si="70"/>
        <v>-7.001333921614755</v>
      </c>
      <c r="AE132">
        <f t="shared" si="71"/>
        <v>-0.49859795174373406</v>
      </c>
      <c r="AF132">
        <f t="shared" si="72"/>
        <v>-1.1088398214198492E-4</v>
      </c>
      <c r="AG132">
        <f t="shared" si="73"/>
        <v>13.768874700393299</v>
      </c>
      <c r="AH132">
        <f t="shared" si="74"/>
        <v>1.5807657459097215</v>
      </c>
      <c r="AI132">
        <f t="shared" si="75"/>
        <v>13.74797455562546</v>
      </c>
      <c r="AJ132">
        <v>418.380522279952</v>
      </c>
      <c r="AK132">
        <v>401.60288484848502</v>
      </c>
      <c r="AL132">
        <v>-4.85997564940318E-4</v>
      </c>
      <c r="AM132">
        <v>67.049448764324595</v>
      </c>
      <c r="AN132">
        <f t="shared" si="76"/>
        <v>1.5810942921333022</v>
      </c>
      <c r="AO132">
        <v>16.7498054</v>
      </c>
      <c r="AP132">
        <v>18.6119987878788</v>
      </c>
      <c r="AQ132">
        <v>-1.0667716122627399E-6</v>
      </c>
      <c r="AR132">
        <v>78.430000000000007</v>
      </c>
      <c r="AS132">
        <v>15</v>
      </c>
      <c r="AT132">
        <v>3</v>
      </c>
      <c r="AU132">
        <f t="shared" si="77"/>
        <v>1</v>
      </c>
      <c r="AV132">
        <f t="shared" si="78"/>
        <v>0</v>
      </c>
      <c r="AW132">
        <f t="shared" si="79"/>
        <v>53897.512627539647</v>
      </c>
      <c r="AX132" t="s">
        <v>430</v>
      </c>
      <c r="AY132">
        <v>8242.0300000000007</v>
      </c>
      <c r="AZ132">
        <v>624.05461538461498</v>
      </c>
      <c r="BA132">
        <v>3234.34</v>
      </c>
      <c r="BB132">
        <f t="shared" si="80"/>
        <v>0.80705348992851245</v>
      </c>
      <c r="BC132">
        <v>-2.02953653224708</v>
      </c>
      <c r="BD132" t="s">
        <v>843</v>
      </c>
      <c r="BE132">
        <v>8250.2099999999991</v>
      </c>
      <c r="BF132">
        <v>952.02165384615398</v>
      </c>
      <c r="BG132">
        <v>2534.86</v>
      </c>
      <c r="BH132">
        <f t="shared" si="81"/>
        <v>0.62442831010542832</v>
      </c>
      <c r="BI132">
        <v>0.5</v>
      </c>
      <c r="BJ132">
        <f t="shared" si="82"/>
        <v>336.77172463622753</v>
      </c>
      <c r="BK132">
        <f t="shared" si="83"/>
        <v>13.74797455562546</v>
      </c>
      <c r="BL132">
        <f t="shared" si="84"/>
        <v>105.1448994529451</v>
      </c>
      <c r="BM132">
        <f t="shared" si="85"/>
        <v>4.6849274846084588E-2</v>
      </c>
      <c r="BN132">
        <f t="shared" si="86"/>
        <v>0.27594423360658971</v>
      </c>
      <c r="BO132">
        <f t="shared" si="87"/>
        <v>592.50802080425035</v>
      </c>
      <c r="BP132" t="s">
        <v>388</v>
      </c>
      <c r="BQ132">
        <v>0</v>
      </c>
      <c r="BR132">
        <f t="shared" si="88"/>
        <v>592.50802080425035</v>
      </c>
      <c r="BS132">
        <f t="shared" si="89"/>
        <v>0.76625611639133906</v>
      </c>
      <c r="BT132">
        <f t="shared" si="90"/>
        <v>0.81490809240930484</v>
      </c>
      <c r="BU132">
        <f t="shared" si="91"/>
        <v>0.26477081264378594</v>
      </c>
      <c r="BV132">
        <f t="shared" si="92"/>
        <v>0.82836188284682177</v>
      </c>
      <c r="BW132">
        <f t="shared" si="93"/>
        <v>0.26797069934292472</v>
      </c>
      <c r="BX132">
        <f t="shared" si="94"/>
        <v>0.50717289782237551</v>
      </c>
      <c r="BY132">
        <f t="shared" si="95"/>
        <v>0.49282710217762449</v>
      </c>
      <c r="DH132">
        <f t="shared" si="96"/>
        <v>400.21300000000002</v>
      </c>
      <c r="DI132">
        <f t="shared" si="97"/>
        <v>336.77172463622753</v>
      </c>
      <c r="DJ132">
        <f t="shared" si="98"/>
        <v>0.84148122283940674</v>
      </c>
      <c r="DK132">
        <f t="shared" si="99"/>
        <v>0.19296244567881346</v>
      </c>
      <c r="DL132" t="s">
        <v>389</v>
      </c>
      <c r="DM132">
        <v>2</v>
      </c>
      <c r="DN132" t="b">
        <v>1</v>
      </c>
      <c r="DO132">
        <v>1598401225</v>
      </c>
      <c r="DP132">
        <v>394.125</v>
      </c>
      <c r="DQ132">
        <v>411.39699999999999</v>
      </c>
      <c r="DR132">
        <v>18.611799999999999</v>
      </c>
      <c r="DS132">
        <v>16.75</v>
      </c>
      <c r="DT132">
        <v>394.36099999999999</v>
      </c>
      <c r="DU132">
        <v>18.613800000000001</v>
      </c>
      <c r="DV132">
        <v>499.95</v>
      </c>
      <c r="DW132">
        <v>100.58</v>
      </c>
      <c r="DX132">
        <v>9.9796200000000002E-2</v>
      </c>
      <c r="DY132">
        <v>24.1968</v>
      </c>
      <c r="DZ132">
        <v>23.3691</v>
      </c>
      <c r="EA132">
        <v>999.9</v>
      </c>
      <c r="EB132">
        <v>0</v>
      </c>
      <c r="EC132">
        <v>0</v>
      </c>
      <c r="ED132">
        <v>10041.200000000001</v>
      </c>
      <c r="EE132">
        <v>0</v>
      </c>
      <c r="EF132">
        <v>0.56532400000000005</v>
      </c>
      <c r="EG132">
        <v>-17.253699999999998</v>
      </c>
      <c r="EH132">
        <v>401.61799999999999</v>
      </c>
      <c r="EI132">
        <v>418.40499999999997</v>
      </c>
      <c r="EJ132">
        <v>1.8611</v>
      </c>
      <c r="EK132">
        <v>411.39699999999999</v>
      </c>
      <c r="EL132">
        <v>16.75</v>
      </c>
      <c r="EM132">
        <v>1.8718999999999999</v>
      </c>
      <c r="EN132">
        <v>1.6847099999999999</v>
      </c>
      <c r="EO132">
        <v>16.400500000000001</v>
      </c>
      <c r="EP132">
        <v>14.7562</v>
      </c>
      <c r="EQ132">
        <v>400.21300000000002</v>
      </c>
      <c r="ER132">
        <v>0.95000300000000004</v>
      </c>
      <c r="ES132">
        <v>4.9997300000000001E-2</v>
      </c>
      <c r="ET132">
        <v>0</v>
      </c>
      <c r="EU132">
        <v>952.10699999999997</v>
      </c>
      <c r="EV132">
        <v>4.9998699999999996</v>
      </c>
      <c r="EW132">
        <v>3725.81</v>
      </c>
      <c r="EX132">
        <v>2944.64</v>
      </c>
      <c r="EY132">
        <v>40.061999999999998</v>
      </c>
      <c r="EZ132">
        <v>43.125</v>
      </c>
      <c r="FA132">
        <v>42.061999999999998</v>
      </c>
      <c r="FB132">
        <v>43.436999999999998</v>
      </c>
      <c r="FC132">
        <v>42.561999999999998</v>
      </c>
      <c r="FD132">
        <v>375.45</v>
      </c>
      <c r="FE132">
        <v>19.760000000000002</v>
      </c>
      <c r="FF132">
        <v>0</v>
      </c>
      <c r="FG132">
        <v>298.90000009536698</v>
      </c>
      <c r="FH132">
        <v>0</v>
      </c>
      <c r="FI132">
        <v>952.02165384615398</v>
      </c>
      <c r="FJ132">
        <v>-5.6581201649640797E-2</v>
      </c>
      <c r="FK132">
        <v>-0.82564101807588597</v>
      </c>
      <c r="FL132">
        <v>3723.7980769230799</v>
      </c>
      <c r="FM132">
        <v>15</v>
      </c>
      <c r="FN132">
        <v>1598401247</v>
      </c>
      <c r="FO132" t="s">
        <v>844</v>
      </c>
      <c r="FP132">
        <v>1598401247</v>
      </c>
      <c r="FQ132">
        <v>1598401243</v>
      </c>
      <c r="FR132">
        <v>115</v>
      </c>
      <c r="FS132">
        <v>-1.7999999999999999E-2</v>
      </c>
      <c r="FT132">
        <v>1E-3</v>
      </c>
      <c r="FU132">
        <v>-0.23599999999999999</v>
      </c>
      <c r="FV132">
        <v>-2E-3</v>
      </c>
      <c r="FW132">
        <v>411</v>
      </c>
      <c r="FX132">
        <v>17</v>
      </c>
      <c r="FY132">
        <v>0.08</v>
      </c>
      <c r="FZ132">
        <v>0.03</v>
      </c>
      <c r="GA132">
        <v>394.14805000000001</v>
      </c>
      <c r="GB132">
        <v>-5.7293233083371897E-3</v>
      </c>
      <c r="GC132">
        <v>1.8591597564490501E-2</v>
      </c>
      <c r="GD132">
        <v>1</v>
      </c>
      <c r="GE132">
        <v>18.611719999999998</v>
      </c>
      <c r="GF132">
        <v>6.5684210526223297E-3</v>
      </c>
      <c r="GG132">
        <v>8.4534016821668004E-4</v>
      </c>
      <c r="GH132">
        <v>1</v>
      </c>
      <c r="GI132">
        <v>2</v>
      </c>
      <c r="GJ132">
        <v>2</v>
      </c>
      <c r="GK132" t="s">
        <v>391</v>
      </c>
      <c r="GL132">
        <v>2.9297599999999999</v>
      </c>
      <c r="GM132">
        <v>2.6719400000000002</v>
      </c>
      <c r="GN132">
        <v>8.8941099999999995E-2</v>
      </c>
      <c r="GO132">
        <v>9.0455800000000003E-2</v>
      </c>
      <c r="GP132">
        <v>8.6005399999999996E-2</v>
      </c>
      <c r="GQ132">
        <v>7.8934099999999993E-2</v>
      </c>
      <c r="GR132">
        <v>28812.3</v>
      </c>
      <c r="GS132">
        <v>30022.5</v>
      </c>
      <c r="GT132">
        <v>28475.9</v>
      </c>
      <c r="GU132">
        <v>29129.9</v>
      </c>
      <c r="GV132">
        <v>39954.9</v>
      </c>
      <c r="GW132">
        <v>38651.800000000003</v>
      </c>
      <c r="GX132">
        <v>47717.5</v>
      </c>
      <c r="GY132">
        <v>45801.8</v>
      </c>
      <c r="GZ132">
        <v>1.94217</v>
      </c>
      <c r="HA132">
        <v>2.6964800000000002</v>
      </c>
      <c r="HB132">
        <v>9.3542E-2</v>
      </c>
      <c r="HC132">
        <v>0</v>
      </c>
      <c r="HD132">
        <v>100</v>
      </c>
      <c r="HE132">
        <v>100</v>
      </c>
      <c r="HF132">
        <v>-0.23599999999999999</v>
      </c>
      <c r="HG132">
        <v>-2E-3</v>
      </c>
      <c r="HH132">
        <v>-0.21799999999990399</v>
      </c>
      <c r="HI132">
        <v>0</v>
      </c>
      <c r="HJ132">
        <v>0</v>
      </c>
      <c r="HK132">
        <v>0</v>
      </c>
      <c r="HL132">
        <v>-2.68999999999764E-3</v>
      </c>
      <c r="HM132">
        <v>0</v>
      </c>
      <c r="HN132">
        <v>0</v>
      </c>
      <c r="HO132">
        <v>0</v>
      </c>
      <c r="HP132">
        <v>-1</v>
      </c>
      <c r="HQ132">
        <v>-1</v>
      </c>
      <c r="HR132">
        <v>-1</v>
      </c>
      <c r="HS132">
        <v>-1</v>
      </c>
      <c r="HT132">
        <v>4.5999999999999996</v>
      </c>
      <c r="HU132">
        <v>4.7</v>
      </c>
      <c r="HV132">
        <v>0.152588</v>
      </c>
      <c r="HW132">
        <v>4.99878</v>
      </c>
      <c r="HX132">
        <v>2.6025399999999999</v>
      </c>
      <c r="HY132">
        <v>2.9382299999999999</v>
      </c>
      <c r="HZ132">
        <v>2.6025399999999999</v>
      </c>
      <c r="IA132">
        <v>2.4328599999999998</v>
      </c>
      <c r="IB132">
        <v>31.958500000000001</v>
      </c>
      <c r="IC132">
        <v>24.1313</v>
      </c>
      <c r="ID132">
        <v>2</v>
      </c>
      <c r="IE132">
        <v>477.61200000000002</v>
      </c>
      <c r="IF132">
        <v>1286.73</v>
      </c>
      <c r="IG132">
        <v>21.9999</v>
      </c>
      <c r="IH132">
        <v>27.093900000000001</v>
      </c>
      <c r="II132">
        <v>30.0001</v>
      </c>
      <c r="IJ132">
        <v>27.3306</v>
      </c>
      <c r="IK132">
        <v>27.345500000000001</v>
      </c>
      <c r="IL132">
        <v>-1</v>
      </c>
      <c r="IM132">
        <v>3.8978199999999998</v>
      </c>
      <c r="IN132">
        <v>51.2607</v>
      </c>
      <c r="IO132">
        <v>22</v>
      </c>
      <c r="IP132">
        <v>400</v>
      </c>
      <c r="IQ132">
        <v>16.275500000000001</v>
      </c>
      <c r="IR132">
        <v>101.265</v>
      </c>
      <c r="IS132">
        <v>101.129</v>
      </c>
    </row>
    <row r="133" spans="1:253" x14ac:dyDescent="0.35">
      <c r="A133">
        <v>115</v>
      </c>
      <c r="B133">
        <v>1598401525.0999999</v>
      </c>
      <c r="C133">
        <v>37202</v>
      </c>
      <c r="D133" t="s">
        <v>845</v>
      </c>
      <c r="E133" t="s">
        <v>846</v>
      </c>
      <c r="F133" t="s">
        <v>386</v>
      </c>
      <c r="I133">
        <v>1598401525.0999999</v>
      </c>
      <c r="J133">
        <f t="shared" si="50"/>
        <v>1.5752567498910294E-3</v>
      </c>
      <c r="K133">
        <f t="shared" si="51"/>
        <v>1.5752567498910295</v>
      </c>
      <c r="L133">
        <f t="shared" si="52"/>
        <v>13.721855053176665</v>
      </c>
      <c r="M133">
        <f t="shared" si="53"/>
        <v>394.43099999999998</v>
      </c>
      <c r="N133">
        <f t="shared" si="54"/>
        <v>223.53499831150455</v>
      </c>
      <c r="O133">
        <f t="shared" si="55"/>
        <v>22.505489010813388</v>
      </c>
      <c r="P133">
        <f t="shared" si="56"/>
        <v>39.711287284212595</v>
      </c>
      <c r="Q133">
        <f t="shared" si="57"/>
        <v>0.13594606915908358</v>
      </c>
      <c r="R133">
        <f t="shared" si="58"/>
        <v>2.9416717360725686</v>
      </c>
      <c r="S133">
        <f t="shared" si="59"/>
        <v>0.13254978497915179</v>
      </c>
      <c r="T133">
        <f t="shared" si="60"/>
        <v>8.3141691249730698E-2</v>
      </c>
      <c r="U133">
        <f t="shared" si="61"/>
        <v>77.169079279410894</v>
      </c>
      <c r="V133">
        <f t="shared" si="62"/>
        <v>24.244121389602775</v>
      </c>
      <c r="W133">
        <f t="shared" si="63"/>
        <v>24.244121389602775</v>
      </c>
      <c r="X133">
        <f t="shared" si="64"/>
        <v>3.0391764416407478</v>
      </c>
      <c r="Y133">
        <f t="shared" si="65"/>
        <v>61.758370685719733</v>
      </c>
      <c r="Z133">
        <f t="shared" si="66"/>
        <v>1.8718514120766596</v>
      </c>
      <c r="AA133">
        <f t="shared" si="67"/>
        <v>3.0309274537086908</v>
      </c>
      <c r="AB133">
        <f t="shared" si="68"/>
        <v>1.1673250295640882</v>
      </c>
      <c r="AC133">
        <f t="shared" si="69"/>
        <v>-69.468822670194399</v>
      </c>
      <c r="AD133">
        <f t="shared" si="70"/>
        <v>-7.1875829277636836</v>
      </c>
      <c r="AE133">
        <f t="shared" si="71"/>
        <v>-0.51279096378600386</v>
      </c>
      <c r="AF133">
        <f t="shared" si="72"/>
        <v>-1.1728233319097114E-4</v>
      </c>
      <c r="AG133">
        <f t="shared" si="73"/>
        <v>13.687929135066376</v>
      </c>
      <c r="AH133">
        <f t="shared" si="74"/>
        <v>1.5768689325474814</v>
      </c>
      <c r="AI133">
        <f t="shared" si="75"/>
        <v>13.721855053176665</v>
      </c>
      <c r="AJ133">
        <v>418.60254625283397</v>
      </c>
      <c r="AK133">
        <v>401.85141212121198</v>
      </c>
      <c r="AL133">
        <v>2.9550289677855702E-4</v>
      </c>
      <c r="AM133">
        <v>67.047050916147597</v>
      </c>
      <c r="AN133">
        <f t="shared" si="76"/>
        <v>1.5752567498910295</v>
      </c>
      <c r="AO133">
        <v>16.734692261904801</v>
      </c>
      <c r="AP133">
        <v>18.590214545454501</v>
      </c>
      <c r="AQ133">
        <v>-2.7753262846264101E-6</v>
      </c>
      <c r="AR133">
        <v>78.430000000000007</v>
      </c>
      <c r="AS133">
        <v>15</v>
      </c>
      <c r="AT133">
        <v>3</v>
      </c>
      <c r="AU133">
        <f t="shared" si="77"/>
        <v>1</v>
      </c>
      <c r="AV133">
        <f t="shared" si="78"/>
        <v>0</v>
      </c>
      <c r="AW133">
        <f t="shared" si="79"/>
        <v>53742.795358431176</v>
      </c>
      <c r="AX133" t="s">
        <v>430</v>
      </c>
      <c r="AY133">
        <v>8242.0300000000007</v>
      </c>
      <c r="AZ133">
        <v>624.05461538461498</v>
      </c>
      <c r="BA133">
        <v>3234.34</v>
      </c>
      <c r="BB133">
        <f t="shared" si="80"/>
        <v>0.80705348992851245</v>
      </c>
      <c r="BC133">
        <v>-2.02953653224708</v>
      </c>
      <c r="BD133" t="s">
        <v>847</v>
      </c>
      <c r="BE133">
        <v>8250.0499999999993</v>
      </c>
      <c r="BF133">
        <v>952.72976923076897</v>
      </c>
      <c r="BG133">
        <v>2532.52</v>
      </c>
      <c r="BH133">
        <f t="shared" si="81"/>
        <v>0.62380168005355574</v>
      </c>
      <c r="BI133">
        <v>0.5</v>
      </c>
      <c r="BJ133">
        <f t="shared" si="82"/>
        <v>336.51972463970549</v>
      </c>
      <c r="BK133">
        <f t="shared" si="83"/>
        <v>13.721855053176665</v>
      </c>
      <c r="BL133">
        <f t="shared" si="84"/>
        <v>104.96078480070412</v>
      </c>
      <c r="BM133">
        <f t="shared" si="85"/>
        <v>4.6806740978669104E-2</v>
      </c>
      <c r="BN133">
        <f t="shared" si="86"/>
        <v>0.2771231816530571</v>
      </c>
      <c r="BO133">
        <f t="shared" si="87"/>
        <v>592.38008159082904</v>
      </c>
      <c r="BP133" t="s">
        <v>388</v>
      </c>
      <c r="BQ133">
        <v>0</v>
      </c>
      <c r="BR133">
        <f t="shared" si="88"/>
        <v>592.38008159082904</v>
      </c>
      <c r="BS133">
        <f t="shared" si="89"/>
        <v>0.76609066005763859</v>
      </c>
      <c r="BT133">
        <f t="shared" si="90"/>
        <v>0.81426613399336134</v>
      </c>
      <c r="BU133">
        <f t="shared" si="91"/>
        <v>0.2656436969803061</v>
      </c>
      <c r="BV133">
        <f t="shared" si="92"/>
        <v>0.82778039544458792</v>
      </c>
      <c r="BW133">
        <f t="shared" si="93"/>
        <v>0.26886715304633652</v>
      </c>
      <c r="BX133">
        <f t="shared" si="94"/>
        <v>0.50628735919639445</v>
      </c>
      <c r="BY133">
        <f t="shared" si="95"/>
        <v>0.49371264080360555</v>
      </c>
      <c r="DH133">
        <f t="shared" si="96"/>
        <v>399.91300000000001</v>
      </c>
      <c r="DI133">
        <f t="shared" si="97"/>
        <v>336.51972463970549</v>
      </c>
      <c r="DJ133">
        <f t="shared" si="98"/>
        <v>0.84148233400691019</v>
      </c>
      <c r="DK133">
        <f t="shared" si="99"/>
        <v>0.19296466801382023</v>
      </c>
      <c r="DL133" t="s">
        <v>389</v>
      </c>
      <c r="DM133">
        <v>2</v>
      </c>
      <c r="DN133" t="b">
        <v>1</v>
      </c>
      <c r="DO133">
        <v>1598401525.0999999</v>
      </c>
      <c r="DP133">
        <v>394.43099999999998</v>
      </c>
      <c r="DQ133">
        <v>411.60599999999999</v>
      </c>
      <c r="DR133">
        <v>18.592099999999999</v>
      </c>
      <c r="DS133">
        <v>16.7347</v>
      </c>
      <c r="DT133">
        <v>394.61799999999999</v>
      </c>
      <c r="DU133">
        <v>18.5931</v>
      </c>
      <c r="DV133">
        <v>499.90899999999999</v>
      </c>
      <c r="DW133">
        <v>100.58</v>
      </c>
      <c r="DX133">
        <v>9.9934599999999998E-2</v>
      </c>
      <c r="DY133">
        <v>24.198799999999999</v>
      </c>
      <c r="DZ133">
        <v>23.355799999999999</v>
      </c>
      <c r="EA133">
        <v>999.9</v>
      </c>
      <c r="EB133">
        <v>0</v>
      </c>
      <c r="EC133">
        <v>0</v>
      </c>
      <c r="ED133">
        <v>10011.200000000001</v>
      </c>
      <c r="EE133">
        <v>0</v>
      </c>
      <c r="EF133">
        <v>0.45225900000000002</v>
      </c>
      <c r="EG133">
        <v>-17.223400000000002</v>
      </c>
      <c r="EH133">
        <v>401.85399999999998</v>
      </c>
      <c r="EI133">
        <v>418.61099999999999</v>
      </c>
      <c r="EJ133">
        <v>1.8567199999999999</v>
      </c>
      <c r="EK133">
        <v>411.60599999999999</v>
      </c>
      <c r="EL133">
        <v>16.7347</v>
      </c>
      <c r="EM133">
        <v>1.86992</v>
      </c>
      <c r="EN133">
        <v>1.6831700000000001</v>
      </c>
      <c r="EO133">
        <v>16.383800000000001</v>
      </c>
      <c r="EP133">
        <v>14.742100000000001</v>
      </c>
      <c r="EQ133">
        <v>399.91300000000001</v>
      </c>
      <c r="ER133">
        <v>0.94996599999999998</v>
      </c>
      <c r="ES133">
        <v>5.0034000000000002E-2</v>
      </c>
      <c r="ET133">
        <v>0</v>
      </c>
      <c r="EU133">
        <v>952.60699999999997</v>
      </c>
      <c r="EV133">
        <v>4.9998699999999996</v>
      </c>
      <c r="EW133">
        <v>3725.33</v>
      </c>
      <c r="EX133">
        <v>2942.37</v>
      </c>
      <c r="EY133">
        <v>40.061999999999998</v>
      </c>
      <c r="EZ133">
        <v>43.186999999999998</v>
      </c>
      <c r="FA133">
        <v>42.061999999999998</v>
      </c>
      <c r="FB133">
        <v>43.5</v>
      </c>
      <c r="FC133">
        <v>42.625</v>
      </c>
      <c r="FD133">
        <v>375.15</v>
      </c>
      <c r="FE133">
        <v>19.760000000000002</v>
      </c>
      <c r="FF133">
        <v>0</v>
      </c>
      <c r="FG133">
        <v>298.89999985694902</v>
      </c>
      <c r="FH133">
        <v>0</v>
      </c>
      <c r="FI133">
        <v>952.72976923076897</v>
      </c>
      <c r="FJ133">
        <v>-0.33223932018240099</v>
      </c>
      <c r="FK133">
        <v>-4.5982905930527602</v>
      </c>
      <c r="FL133">
        <v>3726.1876923076902</v>
      </c>
      <c r="FM133">
        <v>15</v>
      </c>
      <c r="FN133">
        <v>1598401545.0999999</v>
      </c>
      <c r="FO133" t="s">
        <v>848</v>
      </c>
      <c r="FP133">
        <v>1598401544.0999999</v>
      </c>
      <c r="FQ133">
        <v>1598401545.0999999</v>
      </c>
      <c r="FR133">
        <v>116</v>
      </c>
      <c r="FS133">
        <v>4.9000000000000002E-2</v>
      </c>
      <c r="FT133">
        <v>0</v>
      </c>
      <c r="FU133">
        <v>-0.187</v>
      </c>
      <c r="FV133">
        <v>-1E-3</v>
      </c>
      <c r="FW133">
        <v>412</v>
      </c>
      <c r="FX133">
        <v>17</v>
      </c>
      <c r="FY133">
        <v>0.08</v>
      </c>
      <c r="FZ133">
        <v>0.06</v>
      </c>
      <c r="GA133">
        <v>394.33600000000001</v>
      </c>
      <c r="GB133">
        <v>0.105428571429294</v>
      </c>
      <c r="GC133">
        <v>1.9410355606270899E-2</v>
      </c>
      <c r="GD133">
        <v>1</v>
      </c>
      <c r="GE133">
        <v>18.591619047619002</v>
      </c>
      <c r="GF133">
        <v>-8.8441558441419901E-3</v>
      </c>
      <c r="GG133">
        <v>1.1030775336991099E-3</v>
      </c>
      <c r="GH133">
        <v>1</v>
      </c>
      <c r="GI133">
        <v>2</v>
      </c>
      <c r="GJ133">
        <v>2</v>
      </c>
      <c r="GK133" t="s">
        <v>391</v>
      </c>
      <c r="GL133">
        <v>2.92963</v>
      </c>
      <c r="GM133">
        <v>2.6718099999999998</v>
      </c>
      <c r="GN133">
        <v>8.8980699999999996E-2</v>
      </c>
      <c r="GO133">
        <v>9.0485399999999994E-2</v>
      </c>
      <c r="GP133">
        <v>8.5931400000000005E-2</v>
      </c>
      <c r="GQ133">
        <v>7.8876399999999999E-2</v>
      </c>
      <c r="GR133">
        <v>28809.3</v>
      </c>
      <c r="GS133">
        <v>30019</v>
      </c>
      <c r="GT133">
        <v>28474.2</v>
      </c>
      <c r="GU133">
        <v>29127.5</v>
      </c>
      <c r="GV133">
        <v>39955.699999999997</v>
      </c>
      <c r="GW133">
        <v>38651.599999999999</v>
      </c>
      <c r="GX133">
        <v>47714.7</v>
      </c>
      <c r="GY133">
        <v>45798.8</v>
      </c>
      <c r="GZ133">
        <v>1.9422999999999999</v>
      </c>
      <c r="HA133">
        <v>2.6934499999999999</v>
      </c>
      <c r="HB133">
        <v>9.2279200000000006E-2</v>
      </c>
      <c r="HC133">
        <v>0</v>
      </c>
      <c r="HD133">
        <v>100</v>
      </c>
      <c r="HE133">
        <v>100</v>
      </c>
      <c r="HF133">
        <v>-0.187</v>
      </c>
      <c r="HG133">
        <v>-1E-3</v>
      </c>
      <c r="HH133">
        <v>-0.23570000000000799</v>
      </c>
      <c r="HI133">
        <v>0</v>
      </c>
      <c r="HJ133">
        <v>0</v>
      </c>
      <c r="HK133">
        <v>0</v>
      </c>
      <c r="HL133">
        <v>-1.70000000000314E-3</v>
      </c>
      <c r="HM133">
        <v>0</v>
      </c>
      <c r="HN133">
        <v>0</v>
      </c>
      <c r="HO133">
        <v>0</v>
      </c>
      <c r="HP133">
        <v>-1</v>
      </c>
      <c r="HQ133">
        <v>-1</v>
      </c>
      <c r="HR133">
        <v>-1</v>
      </c>
      <c r="HS133">
        <v>-1</v>
      </c>
      <c r="HT133">
        <v>4.5999999999999996</v>
      </c>
      <c r="HU133">
        <v>4.7</v>
      </c>
      <c r="HV133">
        <v>0.152588</v>
      </c>
      <c r="HW133">
        <v>4.99878</v>
      </c>
      <c r="HX133">
        <v>2.6025399999999999</v>
      </c>
      <c r="HY133">
        <v>2.9394499999999999</v>
      </c>
      <c r="HZ133">
        <v>2.6025399999999999</v>
      </c>
      <c r="IA133">
        <v>2.4121100000000002</v>
      </c>
      <c r="IB133">
        <v>31.958500000000001</v>
      </c>
      <c r="IC133">
        <v>24.148800000000001</v>
      </c>
      <c r="ID133">
        <v>2</v>
      </c>
      <c r="IE133">
        <v>477.85300000000001</v>
      </c>
      <c r="IF133">
        <v>1283.01</v>
      </c>
      <c r="IG133">
        <v>21.999700000000001</v>
      </c>
      <c r="IH133">
        <v>27.112300000000001</v>
      </c>
      <c r="II133">
        <v>30</v>
      </c>
      <c r="IJ133">
        <v>27.351500000000001</v>
      </c>
      <c r="IK133">
        <v>27.368500000000001</v>
      </c>
      <c r="IL133">
        <v>-1</v>
      </c>
      <c r="IM133">
        <v>3.8978199999999998</v>
      </c>
      <c r="IN133">
        <v>51.2607</v>
      </c>
      <c r="IO133">
        <v>22</v>
      </c>
      <c r="IP133">
        <v>400</v>
      </c>
      <c r="IQ133">
        <v>16.275500000000001</v>
      </c>
      <c r="IR133">
        <v>101.259</v>
      </c>
      <c r="IS133">
        <v>101.122</v>
      </c>
    </row>
    <row r="134" spans="1:253" x14ac:dyDescent="0.35">
      <c r="A134">
        <v>116</v>
      </c>
      <c r="B134">
        <v>1598401825.0999999</v>
      </c>
      <c r="C134">
        <v>37502</v>
      </c>
      <c r="D134" t="s">
        <v>849</v>
      </c>
      <c r="E134" t="s">
        <v>850</v>
      </c>
      <c r="F134" t="s">
        <v>386</v>
      </c>
      <c r="I134">
        <v>1598401825.0999999</v>
      </c>
      <c r="J134">
        <f t="shared" si="50"/>
        <v>1.5721996864110541E-3</v>
      </c>
      <c r="K134">
        <f t="shared" si="51"/>
        <v>1.5721996864110541</v>
      </c>
      <c r="L134">
        <f t="shared" si="52"/>
        <v>13.68902067764258</v>
      </c>
      <c r="M134">
        <f t="shared" si="53"/>
        <v>394.54300000000001</v>
      </c>
      <c r="N134">
        <f t="shared" si="54"/>
        <v>222.77667265583449</v>
      </c>
      <c r="O134">
        <f t="shared" si="55"/>
        <v>22.429424739986658</v>
      </c>
      <c r="P134">
        <f t="shared" si="56"/>
        <v>39.723066242487</v>
      </c>
      <c r="Q134">
        <f t="shared" si="57"/>
        <v>0.13491622348624857</v>
      </c>
      <c r="R134">
        <f t="shared" si="58"/>
        <v>2.9342237293152209</v>
      </c>
      <c r="S134">
        <f t="shared" si="59"/>
        <v>0.13156225372167457</v>
      </c>
      <c r="T134">
        <f t="shared" si="60"/>
        <v>8.2520804832277792E-2</v>
      </c>
      <c r="U134">
        <f t="shared" si="61"/>
        <v>77.173072243466592</v>
      </c>
      <c r="V134">
        <f t="shared" si="62"/>
        <v>24.263347108418596</v>
      </c>
      <c r="W134">
        <f t="shared" si="63"/>
        <v>24.263347108418596</v>
      </c>
      <c r="X134">
        <f t="shared" si="64"/>
        <v>3.0426816570509891</v>
      </c>
      <c r="Y134">
        <f t="shared" si="65"/>
        <v>61.592192706678773</v>
      </c>
      <c r="Z134">
        <f t="shared" si="66"/>
        <v>1.8688647376998004</v>
      </c>
      <c r="AA134">
        <f t="shared" si="67"/>
        <v>3.034255894411678</v>
      </c>
      <c r="AB134">
        <f t="shared" si="68"/>
        <v>1.1738169193511887</v>
      </c>
      <c r="AC134">
        <f t="shared" si="69"/>
        <v>-69.334006170727491</v>
      </c>
      <c r="AD134">
        <f t="shared" si="70"/>
        <v>-7.3158240545012267</v>
      </c>
      <c r="AE134">
        <f t="shared" si="71"/>
        <v>-0.52336415593081598</v>
      </c>
      <c r="AF134">
        <f t="shared" si="72"/>
        <v>-1.2213769294699972E-4</v>
      </c>
      <c r="AG134">
        <f t="shared" si="73"/>
        <v>13.698085024042644</v>
      </c>
      <c r="AH134">
        <f t="shared" si="74"/>
        <v>1.5727209437011695</v>
      </c>
      <c r="AI134">
        <f t="shared" si="75"/>
        <v>13.68902067764258</v>
      </c>
      <c r="AJ134">
        <v>418.74177017571401</v>
      </c>
      <c r="AK134">
        <v>402.038296969697</v>
      </c>
      <c r="AL134">
        <v>-4.0470825256982198E-4</v>
      </c>
      <c r="AM134">
        <v>67.049312591357705</v>
      </c>
      <c r="AN134">
        <f t="shared" si="76"/>
        <v>1.5721996864110541</v>
      </c>
      <c r="AO134">
        <v>16.711003815238101</v>
      </c>
      <c r="AP134">
        <v>18.5625563636364</v>
      </c>
      <c r="AQ134">
        <v>5.15440115436583E-6</v>
      </c>
      <c r="AR134">
        <v>78.430000000000007</v>
      </c>
      <c r="AS134">
        <v>15</v>
      </c>
      <c r="AT134">
        <v>3</v>
      </c>
      <c r="AU134">
        <f t="shared" si="77"/>
        <v>1</v>
      </c>
      <c r="AV134">
        <f t="shared" si="78"/>
        <v>0</v>
      </c>
      <c r="AW134">
        <f t="shared" si="79"/>
        <v>53521.389161108556</v>
      </c>
      <c r="AX134" t="s">
        <v>430</v>
      </c>
      <c r="AY134">
        <v>8242.0300000000007</v>
      </c>
      <c r="AZ134">
        <v>624.05461538461498</v>
      </c>
      <c r="BA134">
        <v>3234.34</v>
      </c>
      <c r="BB134">
        <f t="shared" si="80"/>
        <v>0.80705348992851245</v>
      </c>
      <c r="BC134">
        <v>-2.02953653224708</v>
      </c>
      <c r="BD134" t="s">
        <v>851</v>
      </c>
      <c r="BE134">
        <v>8249.9699999999993</v>
      </c>
      <c r="BF134">
        <v>953.72442307692302</v>
      </c>
      <c r="BG134">
        <v>2528.9899999999998</v>
      </c>
      <c r="BH134">
        <f t="shared" si="81"/>
        <v>0.62288327629728735</v>
      </c>
      <c r="BI134">
        <v>0.5</v>
      </c>
      <c r="BJ134">
        <f t="shared" si="82"/>
        <v>336.53736612173333</v>
      </c>
      <c r="BK134">
        <f t="shared" si="83"/>
        <v>13.68902067764258</v>
      </c>
      <c r="BL134">
        <f t="shared" si="84"/>
        <v>104.81174860318248</v>
      </c>
      <c r="BM134">
        <f t="shared" si="85"/>
        <v>4.6706722023265299E-2</v>
      </c>
      <c r="BN134">
        <f t="shared" si="86"/>
        <v>0.27890580824756145</v>
      </c>
      <c r="BO134">
        <f t="shared" si="87"/>
        <v>592.18673619590481</v>
      </c>
      <c r="BP134" t="s">
        <v>388</v>
      </c>
      <c r="BQ134">
        <v>0</v>
      </c>
      <c r="BR134">
        <f t="shared" si="88"/>
        <v>592.18673619590481</v>
      </c>
      <c r="BS134">
        <f t="shared" si="89"/>
        <v>0.76584061771857348</v>
      </c>
      <c r="BT134">
        <f t="shared" si="90"/>
        <v>0.81333277693320372</v>
      </c>
      <c r="BU134">
        <f t="shared" si="91"/>
        <v>0.26696028942108302</v>
      </c>
      <c r="BV134">
        <f t="shared" si="92"/>
        <v>0.82693911281464816</v>
      </c>
      <c r="BW134">
        <f t="shared" si="93"/>
        <v>0.27021949559891928</v>
      </c>
      <c r="BX134">
        <f t="shared" si="94"/>
        <v>0.50501473062767377</v>
      </c>
      <c r="BY134">
        <f t="shared" si="95"/>
        <v>0.49498526937232623</v>
      </c>
      <c r="DH134">
        <f t="shared" si="96"/>
        <v>399.93400000000003</v>
      </c>
      <c r="DI134">
        <f t="shared" si="97"/>
        <v>336.53736612173333</v>
      </c>
      <c r="DJ134">
        <f t="shared" si="98"/>
        <v>0.84148225987721303</v>
      </c>
      <c r="DK134">
        <f t="shared" si="99"/>
        <v>0.19296451975442594</v>
      </c>
      <c r="DL134" t="s">
        <v>389</v>
      </c>
      <c r="DM134">
        <v>2</v>
      </c>
      <c r="DN134" t="b">
        <v>1</v>
      </c>
      <c r="DO134">
        <v>1598401825.0999999</v>
      </c>
      <c r="DP134">
        <v>394.54300000000001</v>
      </c>
      <c r="DQ134">
        <v>411.72500000000002</v>
      </c>
      <c r="DR134">
        <v>18.562200000000001</v>
      </c>
      <c r="DS134">
        <v>16.71</v>
      </c>
      <c r="DT134">
        <v>394.76900000000001</v>
      </c>
      <c r="DU134">
        <v>18.5642</v>
      </c>
      <c r="DV134">
        <v>500.00900000000001</v>
      </c>
      <c r="DW134">
        <v>100.581</v>
      </c>
      <c r="DX134">
        <v>0.10020900000000001</v>
      </c>
      <c r="DY134">
        <v>24.217099999999999</v>
      </c>
      <c r="DZ134">
        <v>23.354700000000001</v>
      </c>
      <c r="EA134">
        <v>999.9</v>
      </c>
      <c r="EB134">
        <v>0</v>
      </c>
      <c r="EC134">
        <v>0</v>
      </c>
      <c r="ED134">
        <v>9968.75</v>
      </c>
      <c r="EE134">
        <v>0</v>
      </c>
      <c r="EF134">
        <v>0.395727</v>
      </c>
      <c r="EG134">
        <v>-17.142800000000001</v>
      </c>
      <c r="EH134">
        <v>402.04500000000002</v>
      </c>
      <c r="EI134">
        <v>418.72199999999998</v>
      </c>
      <c r="EJ134">
        <v>1.8527899999999999</v>
      </c>
      <c r="EK134">
        <v>411.72500000000002</v>
      </c>
      <c r="EL134">
        <v>16.71</v>
      </c>
      <c r="EM134">
        <v>1.8670599999999999</v>
      </c>
      <c r="EN134">
        <v>1.6807099999999999</v>
      </c>
      <c r="EO134">
        <v>16.3599</v>
      </c>
      <c r="EP134">
        <v>14.7194</v>
      </c>
      <c r="EQ134">
        <v>399.93400000000003</v>
      </c>
      <c r="ER134">
        <v>0.94996599999999998</v>
      </c>
      <c r="ES134">
        <v>5.0034000000000002E-2</v>
      </c>
      <c r="ET134">
        <v>0</v>
      </c>
      <c r="EU134">
        <v>953.70899999999995</v>
      </c>
      <c r="EV134">
        <v>4.9998699999999996</v>
      </c>
      <c r="EW134">
        <v>3730.28</v>
      </c>
      <c r="EX134">
        <v>2942.52</v>
      </c>
      <c r="EY134">
        <v>40.125</v>
      </c>
      <c r="EZ134">
        <v>43.186999999999998</v>
      </c>
      <c r="FA134">
        <v>42.125</v>
      </c>
      <c r="FB134">
        <v>43.5</v>
      </c>
      <c r="FC134">
        <v>42.625</v>
      </c>
      <c r="FD134">
        <v>375.17</v>
      </c>
      <c r="FE134">
        <v>19.760000000000002</v>
      </c>
      <c r="FF134">
        <v>0</v>
      </c>
      <c r="FG134">
        <v>298.89999985694902</v>
      </c>
      <c r="FH134">
        <v>0</v>
      </c>
      <c r="FI134">
        <v>953.72442307692302</v>
      </c>
      <c r="FJ134">
        <v>0.73788034611941999</v>
      </c>
      <c r="FK134">
        <v>0.64136750932256803</v>
      </c>
      <c r="FL134">
        <v>3731.2946153846201</v>
      </c>
      <c r="FM134">
        <v>15</v>
      </c>
      <c r="FN134">
        <v>1598401844.0999999</v>
      </c>
      <c r="FO134" t="s">
        <v>852</v>
      </c>
      <c r="FP134">
        <v>1598401843.0999999</v>
      </c>
      <c r="FQ134">
        <v>1598401844.0999999</v>
      </c>
      <c r="FR134">
        <v>117</v>
      </c>
      <c r="FS134">
        <v>-3.9E-2</v>
      </c>
      <c r="FT134">
        <v>-1E-3</v>
      </c>
      <c r="FU134">
        <v>-0.22600000000000001</v>
      </c>
      <c r="FV134">
        <v>-2E-3</v>
      </c>
      <c r="FW134">
        <v>412</v>
      </c>
      <c r="FX134">
        <v>17</v>
      </c>
      <c r="FY134">
        <v>0.12</v>
      </c>
      <c r="FZ134">
        <v>0.05</v>
      </c>
      <c r="GA134">
        <v>394.59923809523798</v>
      </c>
      <c r="GB134">
        <v>1.9090909091077499E-2</v>
      </c>
      <c r="GC134">
        <v>1.6317985292036302E-2</v>
      </c>
      <c r="GD134">
        <v>1</v>
      </c>
      <c r="GE134">
        <v>18.561080952381001</v>
      </c>
      <c r="GF134">
        <v>1.91688311689538E-3</v>
      </c>
      <c r="GG134">
        <v>7.1422221939994898E-4</v>
      </c>
      <c r="GH134">
        <v>1</v>
      </c>
      <c r="GI134">
        <v>2</v>
      </c>
      <c r="GJ134">
        <v>2</v>
      </c>
      <c r="GK134" t="s">
        <v>391</v>
      </c>
      <c r="GL134">
        <v>2.9298600000000001</v>
      </c>
      <c r="GM134">
        <v>2.6717200000000001</v>
      </c>
      <c r="GN134">
        <v>8.9003899999999997E-2</v>
      </c>
      <c r="GO134">
        <v>9.0502399999999997E-2</v>
      </c>
      <c r="GP134">
        <v>8.5831599999999994E-2</v>
      </c>
      <c r="GQ134">
        <v>7.8788399999999995E-2</v>
      </c>
      <c r="GR134">
        <v>28807.5</v>
      </c>
      <c r="GS134">
        <v>30016.9</v>
      </c>
      <c r="GT134">
        <v>28473.200000000001</v>
      </c>
      <c r="GU134">
        <v>29126.1</v>
      </c>
      <c r="GV134">
        <v>39958.800000000003</v>
      </c>
      <c r="GW134">
        <v>38653.599999999999</v>
      </c>
      <c r="GX134">
        <v>47713.2</v>
      </c>
      <c r="GY134">
        <v>45796.800000000003</v>
      </c>
      <c r="GZ134">
        <v>1.9413499999999999</v>
      </c>
      <c r="HA134">
        <v>2.69333</v>
      </c>
      <c r="HB134">
        <v>9.2077999999999993E-2</v>
      </c>
      <c r="HC134">
        <v>0</v>
      </c>
      <c r="HD134">
        <v>100</v>
      </c>
      <c r="HE134">
        <v>100</v>
      </c>
      <c r="HF134">
        <v>-0.22600000000000001</v>
      </c>
      <c r="HG134">
        <v>-2E-3</v>
      </c>
      <c r="HH134">
        <v>-0.186818181818239</v>
      </c>
      <c r="HI134">
        <v>0</v>
      </c>
      <c r="HJ134">
        <v>0</v>
      </c>
      <c r="HK134">
        <v>0</v>
      </c>
      <c r="HL134">
        <v>-1.3700000000049801E-3</v>
      </c>
      <c r="HM134">
        <v>0</v>
      </c>
      <c r="HN134">
        <v>0</v>
      </c>
      <c r="HO134">
        <v>0</v>
      </c>
      <c r="HP134">
        <v>-1</v>
      </c>
      <c r="HQ134">
        <v>-1</v>
      </c>
      <c r="HR134">
        <v>-1</v>
      </c>
      <c r="HS134">
        <v>-1</v>
      </c>
      <c r="HT134">
        <v>4.7</v>
      </c>
      <c r="HU134">
        <v>4.7</v>
      </c>
      <c r="HV134">
        <v>0.152588</v>
      </c>
      <c r="HW134">
        <v>4.99878</v>
      </c>
      <c r="HX134">
        <v>2.6025399999999999</v>
      </c>
      <c r="HY134">
        <v>2.9382299999999999</v>
      </c>
      <c r="HZ134">
        <v>2.6025399999999999</v>
      </c>
      <c r="IA134">
        <v>2.4145500000000002</v>
      </c>
      <c r="IB134">
        <v>31.958500000000001</v>
      </c>
      <c r="IC134">
        <v>24.14</v>
      </c>
      <c r="ID134">
        <v>2</v>
      </c>
      <c r="IE134">
        <v>477.40899999999999</v>
      </c>
      <c r="IF134">
        <v>1283.2</v>
      </c>
      <c r="IG134">
        <v>22.000299999999999</v>
      </c>
      <c r="IH134">
        <v>27.126100000000001</v>
      </c>
      <c r="II134">
        <v>30.0002</v>
      </c>
      <c r="IJ134">
        <v>27.367599999999999</v>
      </c>
      <c r="IK134">
        <v>27.384699999999999</v>
      </c>
      <c r="IL134">
        <v>-1</v>
      </c>
      <c r="IM134">
        <v>3.8978199999999998</v>
      </c>
      <c r="IN134">
        <v>51.2607</v>
      </c>
      <c r="IO134">
        <v>22</v>
      </c>
      <c r="IP134">
        <v>400</v>
      </c>
      <c r="IQ134">
        <v>16.275500000000001</v>
      </c>
      <c r="IR134">
        <v>101.256</v>
      </c>
      <c r="IS134">
        <v>101.117</v>
      </c>
    </row>
    <row r="135" spans="1:253" x14ac:dyDescent="0.35">
      <c r="A135">
        <v>117</v>
      </c>
      <c r="B135">
        <v>1598402125.0999999</v>
      </c>
      <c r="C135">
        <v>37802</v>
      </c>
      <c r="D135" t="s">
        <v>853</v>
      </c>
      <c r="E135" t="s">
        <v>854</v>
      </c>
      <c r="F135" t="s">
        <v>386</v>
      </c>
      <c r="I135">
        <v>1598402125.0999999</v>
      </c>
      <c r="J135">
        <f t="shared" si="50"/>
        <v>1.5598398859282003E-3</v>
      </c>
      <c r="K135">
        <f t="shared" si="51"/>
        <v>1.5598398859282003</v>
      </c>
      <c r="L135">
        <f t="shared" si="52"/>
        <v>13.581324699537637</v>
      </c>
      <c r="M135">
        <f t="shared" si="53"/>
        <v>394.97300000000001</v>
      </c>
      <c r="N135">
        <f t="shared" si="54"/>
        <v>222.76888945942986</v>
      </c>
      <c r="O135">
        <f t="shared" si="55"/>
        <v>22.428346662444667</v>
      </c>
      <c r="P135">
        <f t="shared" si="56"/>
        <v>39.765837087045597</v>
      </c>
      <c r="Q135">
        <f t="shared" si="57"/>
        <v>0.13347656185545539</v>
      </c>
      <c r="R135">
        <f t="shared" si="58"/>
        <v>2.9454094520168916</v>
      </c>
      <c r="S135">
        <f t="shared" si="59"/>
        <v>0.1302049921082577</v>
      </c>
      <c r="T135">
        <f t="shared" si="60"/>
        <v>8.1665378803011737E-2</v>
      </c>
      <c r="U135">
        <f t="shared" si="61"/>
        <v>77.168693350074861</v>
      </c>
      <c r="V135">
        <f t="shared" si="62"/>
        <v>24.2581619489434</v>
      </c>
      <c r="W135">
        <f t="shared" si="63"/>
        <v>24.2581619489434</v>
      </c>
      <c r="X135">
        <f t="shared" si="64"/>
        <v>3.0417359556564483</v>
      </c>
      <c r="Y135">
        <f t="shared" si="65"/>
        <v>61.494867034310644</v>
      </c>
      <c r="Z135">
        <f t="shared" si="66"/>
        <v>1.8649942304928</v>
      </c>
      <c r="AA135">
        <f t="shared" si="67"/>
        <v>3.032764067043578</v>
      </c>
      <c r="AB135">
        <f t="shared" si="68"/>
        <v>1.1767417251636483</v>
      </c>
      <c r="AC135">
        <f t="shared" si="69"/>
        <v>-68.78893896943363</v>
      </c>
      <c r="AD135">
        <f t="shared" si="70"/>
        <v>-7.8224484406200734</v>
      </c>
      <c r="AE135">
        <f t="shared" si="71"/>
        <v>-0.55744451432314546</v>
      </c>
      <c r="AF135">
        <f t="shared" si="72"/>
        <v>-1.3857430199415433E-4</v>
      </c>
      <c r="AG135">
        <f t="shared" si="73"/>
        <v>13.580222248344766</v>
      </c>
      <c r="AH135">
        <f t="shared" si="74"/>
        <v>1.5586902775343818</v>
      </c>
      <c r="AI135">
        <f t="shared" si="75"/>
        <v>13.581324699537637</v>
      </c>
      <c r="AJ135">
        <v>418.97380439125402</v>
      </c>
      <c r="AK135">
        <v>402.39567878787898</v>
      </c>
      <c r="AL135">
        <v>1.9487047864386601E-4</v>
      </c>
      <c r="AM135">
        <v>67.049683948782203</v>
      </c>
      <c r="AN135">
        <f t="shared" si="76"/>
        <v>1.5598398859282003</v>
      </c>
      <c r="AO135">
        <v>16.686656252380899</v>
      </c>
      <c r="AP135">
        <v>18.524108484848501</v>
      </c>
      <c r="AQ135">
        <v>2.7820641841029601E-7</v>
      </c>
      <c r="AR135">
        <v>78.430000000000007</v>
      </c>
      <c r="AS135">
        <v>15</v>
      </c>
      <c r="AT135">
        <v>3</v>
      </c>
      <c r="AU135">
        <f t="shared" si="77"/>
        <v>1</v>
      </c>
      <c r="AV135">
        <f t="shared" si="78"/>
        <v>0</v>
      </c>
      <c r="AW135">
        <f t="shared" si="79"/>
        <v>53850.570952544753</v>
      </c>
      <c r="AX135" t="s">
        <v>430</v>
      </c>
      <c r="AY135">
        <v>8242.0300000000007</v>
      </c>
      <c r="AZ135">
        <v>624.05461538461498</v>
      </c>
      <c r="BA135">
        <v>3234.34</v>
      </c>
      <c r="BB135">
        <f t="shared" si="80"/>
        <v>0.80705348992851245</v>
      </c>
      <c r="BC135">
        <v>-2.02953653224708</v>
      </c>
      <c r="BD135" t="s">
        <v>855</v>
      </c>
      <c r="BE135">
        <v>8249.81</v>
      </c>
      <c r="BF135">
        <v>954.53250000000003</v>
      </c>
      <c r="BG135">
        <v>2528.31</v>
      </c>
      <c r="BH135">
        <f t="shared" si="81"/>
        <v>0.62246223762117769</v>
      </c>
      <c r="BI135">
        <v>0.5</v>
      </c>
      <c r="BJ135">
        <f t="shared" si="82"/>
        <v>336.51804167503747</v>
      </c>
      <c r="BK135">
        <f t="shared" si="83"/>
        <v>13.581324699537637</v>
      </c>
      <c r="BL135">
        <f t="shared" si="84"/>
        <v>104.73488661047027</v>
      </c>
      <c r="BM135">
        <f t="shared" si="85"/>
        <v>4.6389373818059736E-2</v>
      </c>
      <c r="BN135">
        <f t="shared" si="86"/>
        <v>0.27924977554176511</v>
      </c>
      <c r="BO135">
        <f t="shared" si="87"/>
        <v>592.14944369751299</v>
      </c>
      <c r="BP135" t="s">
        <v>388</v>
      </c>
      <c r="BQ135">
        <v>0</v>
      </c>
      <c r="BR135">
        <f t="shared" si="88"/>
        <v>592.14944369751299</v>
      </c>
      <c r="BS135">
        <f t="shared" si="89"/>
        <v>0.76579238950227113</v>
      </c>
      <c r="BT135">
        <f t="shared" si="90"/>
        <v>0.8128341912953051</v>
      </c>
      <c r="BU135">
        <f t="shared" si="91"/>
        <v>0.26721388369051891</v>
      </c>
      <c r="BV135">
        <f t="shared" si="92"/>
        <v>0.82645296041416527</v>
      </c>
      <c r="BW135">
        <f t="shared" si="93"/>
        <v>0.27048000351273116</v>
      </c>
      <c r="BX135">
        <f t="shared" si="94"/>
        <v>0.50424612487666243</v>
      </c>
      <c r="BY135">
        <f t="shared" si="95"/>
        <v>0.49575387512333757</v>
      </c>
      <c r="DH135">
        <f t="shared" si="96"/>
        <v>399.911</v>
      </c>
      <c r="DI135">
        <f t="shared" si="97"/>
        <v>336.51804167503747</v>
      </c>
      <c r="DJ135">
        <f t="shared" si="98"/>
        <v>0.84148233400691019</v>
      </c>
      <c r="DK135">
        <f t="shared" si="99"/>
        <v>0.19296466801382023</v>
      </c>
      <c r="DL135" t="s">
        <v>389</v>
      </c>
      <c r="DM135">
        <v>2</v>
      </c>
      <c r="DN135" t="b">
        <v>1</v>
      </c>
      <c r="DO135">
        <v>1598402125.0999999</v>
      </c>
      <c r="DP135">
        <v>394.97300000000001</v>
      </c>
      <c r="DQ135">
        <v>412.01100000000002</v>
      </c>
      <c r="DR135">
        <v>18.524000000000001</v>
      </c>
      <c r="DS135">
        <v>16.687899999999999</v>
      </c>
      <c r="DT135">
        <v>395.173</v>
      </c>
      <c r="DU135">
        <v>18.527000000000001</v>
      </c>
      <c r="DV135">
        <v>499.91300000000001</v>
      </c>
      <c r="DW135">
        <v>100.58</v>
      </c>
      <c r="DX135">
        <v>9.9887199999999995E-2</v>
      </c>
      <c r="DY135">
        <v>24.2089</v>
      </c>
      <c r="DZ135">
        <v>23.366299999999999</v>
      </c>
      <c r="EA135">
        <v>999.9</v>
      </c>
      <c r="EB135">
        <v>0</v>
      </c>
      <c r="EC135">
        <v>0</v>
      </c>
      <c r="ED135">
        <v>10032.5</v>
      </c>
      <c r="EE135">
        <v>0</v>
      </c>
      <c r="EF135">
        <v>0.28266200000000002</v>
      </c>
      <c r="EG135">
        <v>-17.063300000000002</v>
      </c>
      <c r="EH135">
        <v>402.40199999999999</v>
      </c>
      <c r="EI135">
        <v>419.00299999999999</v>
      </c>
      <c r="EJ135">
        <v>1.83694</v>
      </c>
      <c r="EK135">
        <v>412.01100000000002</v>
      </c>
      <c r="EL135">
        <v>16.687899999999999</v>
      </c>
      <c r="EM135">
        <v>1.8632299999999999</v>
      </c>
      <c r="EN135">
        <v>1.6784699999999999</v>
      </c>
      <c r="EO135">
        <v>16.3276</v>
      </c>
      <c r="EP135">
        <v>14.6988</v>
      </c>
      <c r="EQ135">
        <v>399.911</v>
      </c>
      <c r="ER135">
        <v>0.94996700000000001</v>
      </c>
      <c r="ES135">
        <v>5.0033399999999999E-2</v>
      </c>
      <c r="ET135">
        <v>0</v>
      </c>
      <c r="EU135">
        <v>954.49300000000005</v>
      </c>
      <c r="EV135">
        <v>4.9998699999999996</v>
      </c>
      <c r="EW135">
        <v>3732.2</v>
      </c>
      <c r="EX135">
        <v>2942.35</v>
      </c>
      <c r="EY135">
        <v>40.186999999999998</v>
      </c>
      <c r="EZ135">
        <v>43.186999999999998</v>
      </c>
      <c r="FA135">
        <v>42.125</v>
      </c>
      <c r="FB135">
        <v>43.561999999999998</v>
      </c>
      <c r="FC135">
        <v>42.625</v>
      </c>
      <c r="FD135">
        <v>375.15</v>
      </c>
      <c r="FE135">
        <v>19.760000000000002</v>
      </c>
      <c r="FF135">
        <v>0</v>
      </c>
      <c r="FG135">
        <v>298.90000009536698</v>
      </c>
      <c r="FH135">
        <v>0</v>
      </c>
      <c r="FI135">
        <v>954.53250000000003</v>
      </c>
      <c r="FJ135">
        <v>0.54957265976107805</v>
      </c>
      <c r="FK135">
        <v>1.18905979928418</v>
      </c>
      <c r="FL135">
        <v>3732.6761538461501</v>
      </c>
      <c r="FM135">
        <v>15</v>
      </c>
      <c r="FN135">
        <v>1598402144.0999999</v>
      </c>
      <c r="FO135" t="s">
        <v>856</v>
      </c>
      <c r="FP135">
        <v>1598402144.0999999</v>
      </c>
      <c r="FQ135">
        <v>1598402144.0999999</v>
      </c>
      <c r="FR135">
        <v>118</v>
      </c>
      <c r="FS135">
        <v>2.5999999999999999E-2</v>
      </c>
      <c r="FT135">
        <v>0</v>
      </c>
      <c r="FU135">
        <v>-0.2</v>
      </c>
      <c r="FV135">
        <v>-3.0000000000000001E-3</v>
      </c>
      <c r="FW135">
        <v>412</v>
      </c>
      <c r="FX135">
        <v>17</v>
      </c>
      <c r="FY135">
        <v>0.13</v>
      </c>
      <c r="FZ135">
        <v>7.0000000000000007E-2</v>
      </c>
      <c r="GA135">
        <v>394.90789999999998</v>
      </c>
      <c r="GB135">
        <v>0.171879699248881</v>
      </c>
      <c r="GC135">
        <v>1.98365823669365E-2</v>
      </c>
      <c r="GD135">
        <v>1</v>
      </c>
      <c r="GE135">
        <v>18.524304999999998</v>
      </c>
      <c r="GF135">
        <v>-1.79999999999408E-3</v>
      </c>
      <c r="GG135">
        <v>6.7042896715472104E-4</v>
      </c>
      <c r="GH135">
        <v>1</v>
      </c>
      <c r="GI135">
        <v>2</v>
      </c>
      <c r="GJ135">
        <v>2</v>
      </c>
      <c r="GK135" t="s">
        <v>391</v>
      </c>
      <c r="GL135">
        <v>2.9295900000000001</v>
      </c>
      <c r="GM135">
        <v>2.6719599999999999</v>
      </c>
      <c r="GN135">
        <v>8.9069400000000007E-2</v>
      </c>
      <c r="GO135">
        <v>9.0546000000000001E-2</v>
      </c>
      <c r="GP135">
        <v>8.5702500000000001E-2</v>
      </c>
      <c r="GQ135">
        <v>7.8707799999999994E-2</v>
      </c>
      <c r="GR135">
        <v>28804.400000000001</v>
      </c>
      <c r="GS135">
        <v>30014.400000000001</v>
      </c>
      <c r="GT135">
        <v>28472.2</v>
      </c>
      <c r="GU135">
        <v>29125.1</v>
      </c>
      <c r="GV135">
        <v>39963.5</v>
      </c>
      <c r="GW135">
        <v>38655.5</v>
      </c>
      <c r="GX135">
        <v>47712</v>
      </c>
      <c r="GY135">
        <v>45795.199999999997</v>
      </c>
      <c r="GZ135">
        <v>1.9408799999999999</v>
      </c>
      <c r="HA135">
        <v>2.6930299999999998</v>
      </c>
      <c r="HB135">
        <v>9.2722499999999999E-2</v>
      </c>
      <c r="HC135">
        <v>0</v>
      </c>
      <c r="HD135">
        <v>100</v>
      </c>
      <c r="HE135">
        <v>100</v>
      </c>
      <c r="HF135">
        <v>-0.2</v>
      </c>
      <c r="HG135">
        <v>-3.0000000000000001E-3</v>
      </c>
      <c r="HH135">
        <v>-0.22570000000007401</v>
      </c>
      <c r="HI135">
        <v>0</v>
      </c>
      <c r="HJ135">
        <v>0</v>
      </c>
      <c r="HK135">
        <v>0</v>
      </c>
      <c r="HL135">
        <v>-2.1636363636368099E-3</v>
      </c>
      <c r="HM135">
        <v>0</v>
      </c>
      <c r="HN135">
        <v>0</v>
      </c>
      <c r="HO135">
        <v>0</v>
      </c>
      <c r="HP135">
        <v>-1</v>
      </c>
      <c r="HQ135">
        <v>-1</v>
      </c>
      <c r="HR135">
        <v>-1</v>
      </c>
      <c r="HS135">
        <v>-1</v>
      </c>
      <c r="HT135">
        <v>4.7</v>
      </c>
      <c r="HU135">
        <v>4.7</v>
      </c>
      <c r="HV135">
        <v>0.152588</v>
      </c>
      <c r="HW135">
        <v>4.99878</v>
      </c>
      <c r="HX135">
        <v>2.6025399999999999</v>
      </c>
      <c r="HY135">
        <v>2.9382299999999999</v>
      </c>
      <c r="HZ135">
        <v>2.6025399999999999</v>
      </c>
      <c r="IA135">
        <v>2.4401899999999999</v>
      </c>
      <c r="IB135">
        <v>31.936499999999999</v>
      </c>
      <c r="IC135">
        <v>24.14</v>
      </c>
      <c r="ID135">
        <v>2</v>
      </c>
      <c r="IE135">
        <v>477.25200000000001</v>
      </c>
      <c r="IF135">
        <v>1283.1500000000001</v>
      </c>
      <c r="IG135">
        <v>21.9999</v>
      </c>
      <c r="IH135">
        <v>27.142199999999999</v>
      </c>
      <c r="II135">
        <v>30.0001</v>
      </c>
      <c r="IJ135">
        <v>27.383800000000001</v>
      </c>
      <c r="IK135">
        <v>27.4008</v>
      </c>
      <c r="IL135">
        <v>-1</v>
      </c>
      <c r="IM135">
        <v>3.8978199999999998</v>
      </c>
      <c r="IN135">
        <v>51.2607</v>
      </c>
      <c r="IO135">
        <v>22</v>
      </c>
      <c r="IP135">
        <v>400</v>
      </c>
      <c r="IQ135">
        <v>16.275500000000001</v>
      </c>
      <c r="IR135">
        <v>101.253</v>
      </c>
      <c r="IS135">
        <v>101.114</v>
      </c>
    </row>
    <row r="136" spans="1:253" x14ac:dyDescent="0.35">
      <c r="A136">
        <v>118</v>
      </c>
      <c r="B136">
        <v>1598402425.0999999</v>
      </c>
      <c r="C136">
        <v>38102</v>
      </c>
      <c r="D136" t="s">
        <v>857</v>
      </c>
      <c r="E136" t="s">
        <v>858</v>
      </c>
      <c r="F136" t="s">
        <v>386</v>
      </c>
      <c r="I136">
        <v>1598402425.0999999</v>
      </c>
      <c r="J136">
        <f t="shared" si="50"/>
        <v>1.5561799056203853E-3</v>
      </c>
      <c r="K136">
        <f t="shared" si="51"/>
        <v>1.5561799056203853</v>
      </c>
      <c r="L136">
        <f t="shared" si="52"/>
        <v>13.559460562305265</v>
      </c>
      <c r="M136">
        <f t="shared" si="53"/>
        <v>395.37400000000002</v>
      </c>
      <c r="N136">
        <f t="shared" si="54"/>
        <v>222.29319038906723</v>
      </c>
      <c r="O136">
        <f t="shared" si="55"/>
        <v>22.380720041069242</v>
      </c>
      <c r="P136">
        <f t="shared" si="56"/>
        <v>39.806684091538003</v>
      </c>
      <c r="Q136">
        <f t="shared" si="57"/>
        <v>0.13256758855638953</v>
      </c>
      <c r="R136">
        <f t="shared" si="58"/>
        <v>2.9413730995835672</v>
      </c>
      <c r="S136">
        <f t="shared" si="59"/>
        <v>0.129335532415044</v>
      </c>
      <c r="T136">
        <f t="shared" si="60"/>
        <v>8.1118532024942902E-2</v>
      </c>
      <c r="U136">
        <f t="shared" si="61"/>
        <v>77.167179279642937</v>
      </c>
      <c r="V136">
        <f t="shared" si="62"/>
        <v>24.276065630282957</v>
      </c>
      <c r="W136">
        <f t="shared" si="63"/>
        <v>24.276065630282957</v>
      </c>
      <c r="X136">
        <f t="shared" si="64"/>
        <v>3.0450024281727597</v>
      </c>
      <c r="Y136">
        <f t="shared" si="65"/>
        <v>61.370955866957644</v>
      </c>
      <c r="Z136">
        <f t="shared" si="66"/>
        <v>1.8631236511524001</v>
      </c>
      <c r="AA136">
        <f t="shared" si="67"/>
        <v>3.0358393882463757</v>
      </c>
      <c r="AB136">
        <f t="shared" si="68"/>
        <v>1.1818787770203596</v>
      </c>
      <c r="AC136">
        <f t="shared" si="69"/>
        <v>-68.627533837858991</v>
      </c>
      <c r="AD136">
        <f t="shared" si="70"/>
        <v>-7.9708877307850701</v>
      </c>
      <c r="AE136">
        <f t="shared" si="71"/>
        <v>-0.56890200628666332</v>
      </c>
      <c r="AF136">
        <f t="shared" si="72"/>
        <v>-1.4429528778681089E-4</v>
      </c>
      <c r="AG136">
        <f t="shared" si="73"/>
        <v>13.5953002203485</v>
      </c>
      <c r="AH136">
        <f t="shared" si="74"/>
        <v>1.5574088828590824</v>
      </c>
      <c r="AI136">
        <f t="shared" si="75"/>
        <v>13.559460562305265</v>
      </c>
      <c r="AJ136">
        <v>419.42951357499402</v>
      </c>
      <c r="AK136">
        <v>402.87713939393899</v>
      </c>
      <c r="AL136">
        <v>4.6217086069862102E-4</v>
      </c>
      <c r="AM136">
        <v>67.048875416837205</v>
      </c>
      <c r="AN136">
        <f t="shared" si="76"/>
        <v>1.5561799056203853</v>
      </c>
      <c r="AO136">
        <v>16.670880155238098</v>
      </c>
      <c r="AP136">
        <v>18.504038181818199</v>
      </c>
      <c r="AQ136">
        <v>-5.5935208703805501E-7</v>
      </c>
      <c r="AR136">
        <v>78.430000000000007</v>
      </c>
      <c r="AS136">
        <v>15</v>
      </c>
      <c r="AT136">
        <v>3</v>
      </c>
      <c r="AU136">
        <f t="shared" si="77"/>
        <v>1</v>
      </c>
      <c r="AV136">
        <f t="shared" si="78"/>
        <v>0</v>
      </c>
      <c r="AW136">
        <f t="shared" si="79"/>
        <v>53729.18281939235</v>
      </c>
      <c r="AX136" t="s">
        <v>430</v>
      </c>
      <c r="AY136">
        <v>8242.0300000000007</v>
      </c>
      <c r="AZ136">
        <v>624.05461538461498</v>
      </c>
      <c r="BA136">
        <v>3234.34</v>
      </c>
      <c r="BB136">
        <f t="shared" si="80"/>
        <v>0.80705348992851245</v>
      </c>
      <c r="BC136">
        <v>-2.02953653224708</v>
      </c>
      <c r="BD136" t="s">
        <v>859</v>
      </c>
      <c r="BE136">
        <v>8249.84</v>
      </c>
      <c r="BF136">
        <v>955.17576923076899</v>
      </c>
      <c r="BG136">
        <v>2525.44</v>
      </c>
      <c r="BH136">
        <f t="shared" si="81"/>
        <v>0.62177847455066493</v>
      </c>
      <c r="BI136">
        <v>0.5</v>
      </c>
      <c r="BJ136">
        <f t="shared" si="82"/>
        <v>336.51132463982145</v>
      </c>
      <c r="BK136">
        <f t="shared" si="83"/>
        <v>13.559460562305265</v>
      </c>
      <c r="BL136">
        <f t="shared" si="84"/>
        <v>104.61774905178588</v>
      </c>
      <c r="BM136">
        <f t="shared" si="85"/>
        <v>4.6325326825888358E-2</v>
      </c>
      <c r="BN136">
        <f t="shared" si="86"/>
        <v>0.28070356056766349</v>
      </c>
      <c r="BO136">
        <f t="shared" si="87"/>
        <v>591.99187803008556</v>
      </c>
      <c r="BP136" t="s">
        <v>388</v>
      </c>
      <c r="BQ136">
        <v>0</v>
      </c>
      <c r="BR136">
        <f t="shared" si="88"/>
        <v>591.99187803008556</v>
      </c>
      <c r="BS136">
        <f t="shared" si="89"/>
        <v>0.76558861900101149</v>
      </c>
      <c r="BT136">
        <f t="shared" si="90"/>
        <v>0.81215741603108038</v>
      </c>
      <c r="BU136">
        <f t="shared" si="91"/>
        <v>0.26828410462112134</v>
      </c>
      <c r="BV136">
        <f t="shared" si="92"/>
        <v>0.82585268797933153</v>
      </c>
      <c r="BW136">
        <f t="shared" si="93"/>
        <v>0.27157950014896687</v>
      </c>
      <c r="BX136">
        <f t="shared" si="94"/>
        <v>0.50335300523745019</v>
      </c>
      <c r="BY136">
        <f t="shared" si="95"/>
        <v>0.49664699476254981</v>
      </c>
      <c r="DH136">
        <f t="shared" si="96"/>
        <v>399.90300000000002</v>
      </c>
      <c r="DI136">
        <f t="shared" si="97"/>
        <v>336.51132463982145</v>
      </c>
      <c r="DJ136">
        <f t="shared" si="98"/>
        <v>0.84148237107453916</v>
      </c>
      <c r="DK136">
        <f t="shared" si="99"/>
        <v>0.19296474214907849</v>
      </c>
      <c r="DL136" t="s">
        <v>389</v>
      </c>
      <c r="DM136">
        <v>2</v>
      </c>
      <c r="DN136" t="b">
        <v>1</v>
      </c>
      <c r="DO136">
        <v>1598402425.0999999</v>
      </c>
      <c r="DP136">
        <v>395.37400000000002</v>
      </c>
      <c r="DQ136">
        <v>412.43</v>
      </c>
      <c r="DR136">
        <v>18.505199999999999</v>
      </c>
      <c r="DS136">
        <v>16.6706</v>
      </c>
      <c r="DT136">
        <v>395.601</v>
      </c>
      <c r="DU136">
        <v>18.507200000000001</v>
      </c>
      <c r="DV136">
        <v>499.92</v>
      </c>
      <c r="DW136">
        <v>100.581</v>
      </c>
      <c r="DX136">
        <v>0.100087</v>
      </c>
      <c r="DY136">
        <v>24.2258</v>
      </c>
      <c r="DZ136">
        <v>23.392299999999999</v>
      </c>
      <c r="EA136">
        <v>999.9</v>
      </c>
      <c r="EB136">
        <v>0</v>
      </c>
      <c r="EC136">
        <v>0</v>
      </c>
      <c r="ED136">
        <v>10009.4</v>
      </c>
      <c r="EE136">
        <v>0</v>
      </c>
      <c r="EF136">
        <v>0.28266200000000002</v>
      </c>
      <c r="EG136">
        <v>-17.0288</v>
      </c>
      <c r="EH136">
        <v>402.85599999999999</v>
      </c>
      <c r="EI136">
        <v>419.42200000000003</v>
      </c>
      <c r="EJ136">
        <v>1.8339399999999999</v>
      </c>
      <c r="EK136">
        <v>412.43</v>
      </c>
      <c r="EL136">
        <v>16.6706</v>
      </c>
      <c r="EM136">
        <v>1.86121</v>
      </c>
      <c r="EN136">
        <v>1.67675</v>
      </c>
      <c r="EO136">
        <v>16.310600000000001</v>
      </c>
      <c r="EP136">
        <v>14.6829</v>
      </c>
      <c r="EQ136">
        <v>399.90300000000002</v>
      </c>
      <c r="ER136">
        <v>0.94996599999999998</v>
      </c>
      <c r="ES136">
        <v>5.0034000000000002E-2</v>
      </c>
      <c r="ET136">
        <v>0</v>
      </c>
      <c r="EU136">
        <v>955.60500000000002</v>
      </c>
      <c r="EV136">
        <v>4.9998699999999996</v>
      </c>
      <c r="EW136">
        <v>3735.68</v>
      </c>
      <c r="EX136">
        <v>2942.29</v>
      </c>
      <c r="EY136">
        <v>40.186999999999998</v>
      </c>
      <c r="EZ136">
        <v>43.186999999999998</v>
      </c>
      <c r="FA136">
        <v>42.125</v>
      </c>
      <c r="FB136">
        <v>43.5</v>
      </c>
      <c r="FC136">
        <v>42.686999999999998</v>
      </c>
      <c r="FD136">
        <v>375.14</v>
      </c>
      <c r="FE136">
        <v>19.760000000000002</v>
      </c>
      <c r="FF136">
        <v>0</v>
      </c>
      <c r="FG136">
        <v>298.89999985694902</v>
      </c>
      <c r="FH136">
        <v>0</v>
      </c>
      <c r="FI136">
        <v>955.17576923076899</v>
      </c>
      <c r="FJ136">
        <v>2.3855726531530199</v>
      </c>
      <c r="FK136">
        <v>5.8844444247068504</v>
      </c>
      <c r="FL136">
        <v>3734.7192307692299</v>
      </c>
      <c r="FM136">
        <v>15</v>
      </c>
      <c r="FN136">
        <v>1598402450.0999999</v>
      </c>
      <c r="FO136" t="s">
        <v>860</v>
      </c>
      <c r="FP136">
        <v>1598402450.0999999</v>
      </c>
      <c r="FQ136">
        <v>1598402446.0999999</v>
      </c>
      <c r="FR136">
        <v>119</v>
      </c>
      <c r="FS136">
        <v>-2.8000000000000001E-2</v>
      </c>
      <c r="FT136">
        <v>1E-3</v>
      </c>
      <c r="FU136">
        <v>-0.22700000000000001</v>
      </c>
      <c r="FV136">
        <v>-2E-3</v>
      </c>
      <c r="FW136">
        <v>412</v>
      </c>
      <c r="FX136">
        <v>17</v>
      </c>
      <c r="FY136">
        <v>0.1</v>
      </c>
      <c r="FZ136">
        <v>0.06</v>
      </c>
      <c r="GA136">
        <v>395.37360000000001</v>
      </c>
      <c r="GB136">
        <v>0.16547368421021499</v>
      </c>
      <c r="GC136">
        <v>2.3281752511348799E-2</v>
      </c>
      <c r="GD136">
        <v>1</v>
      </c>
      <c r="GE136">
        <v>18.505095000000001</v>
      </c>
      <c r="GF136">
        <v>-8.2060150375876696E-3</v>
      </c>
      <c r="GG136">
        <v>9.4417953801167803E-4</v>
      </c>
      <c r="GH136">
        <v>1</v>
      </c>
      <c r="GI136">
        <v>2</v>
      </c>
      <c r="GJ136">
        <v>2</v>
      </c>
      <c r="GK136" t="s">
        <v>391</v>
      </c>
      <c r="GL136">
        <v>2.9296099999999998</v>
      </c>
      <c r="GM136">
        <v>2.6719599999999999</v>
      </c>
      <c r="GN136">
        <v>8.9141999999999999E-2</v>
      </c>
      <c r="GO136">
        <v>9.0614600000000003E-2</v>
      </c>
      <c r="GP136">
        <v>8.56349E-2</v>
      </c>
      <c r="GQ136">
        <v>7.86467E-2</v>
      </c>
      <c r="GR136">
        <v>28801.5</v>
      </c>
      <c r="GS136">
        <v>30012.1</v>
      </c>
      <c r="GT136">
        <v>28471.7</v>
      </c>
      <c r="GU136">
        <v>29125.1</v>
      </c>
      <c r="GV136">
        <v>39965.800000000003</v>
      </c>
      <c r="GW136">
        <v>38658</v>
      </c>
      <c r="GX136">
        <v>47711.199999999997</v>
      </c>
      <c r="GY136">
        <v>45795.1</v>
      </c>
      <c r="GZ136">
        <v>1.94093</v>
      </c>
      <c r="HA136">
        <v>2.6930000000000001</v>
      </c>
      <c r="HB136">
        <v>9.1794899999999999E-2</v>
      </c>
      <c r="HC136">
        <v>0</v>
      </c>
      <c r="HD136">
        <v>100</v>
      </c>
      <c r="HE136">
        <v>100</v>
      </c>
      <c r="HF136">
        <v>-0.22700000000000001</v>
      </c>
      <c r="HG136">
        <v>-2E-3</v>
      </c>
      <c r="HH136">
        <v>-0.199818181818159</v>
      </c>
      <c r="HI136">
        <v>0</v>
      </c>
      <c r="HJ136">
        <v>0</v>
      </c>
      <c r="HK136">
        <v>0</v>
      </c>
      <c r="HL136">
        <v>-2.6454545454619401E-3</v>
      </c>
      <c r="HM136">
        <v>0</v>
      </c>
      <c r="HN136">
        <v>0</v>
      </c>
      <c r="HO136">
        <v>0</v>
      </c>
      <c r="HP136">
        <v>-1</v>
      </c>
      <c r="HQ136">
        <v>-1</v>
      </c>
      <c r="HR136">
        <v>-1</v>
      </c>
      <c r="HS136">
        <v>-1</v>
      </c>
      <c r="HT136">
        <v>4.7</v>
      </c>
      <c r="HU136">
        <v>4.7</v>
      </c>
      <c r="HV136">
        <v>0.152588</v>
      </c>
      <c r="HW136">
        <v>4.99878</v>
      </c>
      <c r="HX136">
        <v>2.6025399999999999</v>
      </c>
      <c r="HY136">
        <v>2.9382299999999999</v>
      </c>
      <c r="HZ136">
        <v>2.6025399999999999</v>
      </c>
      <c r="IA136">
        <v>2.4133300000000002</v>
      </c>
      <c r="IB136">
        <v>31.936499999999999</v>
      </c>
      <c r="IC136">
        <v>24.148800000000001</v>
      </c>
      <c r="ID136">
        <v>2</v>
      </c>
      <c r="IE136">
        <v>477.34699999999998</v>
      </c>
      <c r="IF136">
        <v>1283.32</v>
      </c>
      <c r="IG136">
        <v>22.0001</v>
      </c>
      <c r="IH136">
        <v>27.144500000000001</v>
      </c>
      <c r="II136">
        <v>30</v>
      </c>
      <c r="IJ136">
        <v>27.3919</v>
      </c>
      <c r="IK136">
        <v>27.41</v>
      </c>
      <c r="IL136">
        <v>-1</v>
      </c>
      <c r="IM136">
        <v>3.8978199999999998</v>
      </c>
      <c r="IN136">
        <v>51.2607</v>
      </c>
      <c r="IO136">
        <v>22</v>
      </c>
      <c r="IP136">
        <v>400</v>
      </c>
      <c r="IQ136">
        <v>16.275500000000001</v>
      </c>
      <c r="IR136">
        <v>101.251</v>
      </c>
      <c r="IS136">
        <v>101.114</v>
      </c>
    </row>
    <row r="137" spans="1:253" x14ac:dyDescent="0.35">
      <c r="A137">
        <v>119</v>
      </c>
      <c r="B137">
        <v>1598402725.0999999</v>
      </c>
      <c r="C137">
        <v>38402</v>
      </c>
      <c r="D137" t="s">
        <v>861</v>
      </c>
      <c r="E137" t="s">
        <v>862</v>
      </c>
      <c r="F137" t="s">
        <v>386</v>
      </c>
      <c r="I137">
        <v>1598402725.0999999</v>
      </c>
      <c r="J137">
        <f t="shared" si="50"/>
        <v>1.5501377829784425E-3</v>
      </c>
      <c r="K137">
        <f t="shared" si="51"/>
        <v>1.5501377829784426</v>
      </c>
      <c r="L137">
        <f t="shared" si="52"/>
        <v>13.562412242801898</v>
      </c>
      <c r="M137">
        <f t="shared" si="53"/>
        <v>395.89</v>
      </c>
      <c r="N137">
        <f t="shared" si="54"/>
        <v>221.82702214487136</v>
      </c>
      <c r="O137">
        <f t="shared" si="55"/>
        <v>22.333783940902542</v>
      </c>
      <c r="P137">
        <f t="shared" si="56"/>
        <v>39.858632365309994</v>
      </c>
      <c r="Q137">
        <f t="shared" si="57"/>
        <v>0.1318206421133398</v>
      </c>
      <c r="R137">
        <f t="shared" si="58"/>
        <v>2.9348841014893381</v>
      </c>
      <c r="S137">
        <f t="shared" si="59"/>
        <v>0.12861755035393865</v>
      </c>
      <c r="T137">
        <f t="shared" si="60"/>
        <v>8.0667271486623227E-2</v>
      </c>
      <c r="U137">
        <f t="shared" si="61"/>
        <v>77.172300385387572</v>
      </c>
      <c r="V137">
        <f t="shared" si="62"/>
        <v>24.260971789414256</v>
      </c>
      <c r="W137">
        <f t="shared" si="63"/>
        <v>24.260971789414256</v>
      </c>
      <c r="X137">
        <f t="shared" si="64"/>
        <v>3.0422483998073844</v>
      </c>
      <c r="Y137">
        <f t="shared" si="65"/>
        <v>61.275126101154463</v>
      </c>
      <c r="Z137">
        <f t="shared" si="66"/>
        <v>1.8583411518582997</v>
      </c>
      <c r="AA137">
        <f t="shared" si="67"/>
        <v>3.0327822561972457</v>
      </c>
      <c r="AB137">
        <f t="shared" si="68"/>
        <v>1.1839072479490846</v>
      </c>
      <c r="AC137">
        <f t="shared" si="69"/>
        <v>-68.361076229349322</v>
      </c>
      <c r="AD137">
        <f t="shared" si="70"/>
        <v>-8.2232608940980452</v>
      </c>
      <c r="AE137">
        <f t="shared" si="71"/>
        <v>-0.58811750221566617</v>
      </c>
      <c r="AF137">
        <f t="shared" si="72"/>
        <v>-1.5424027546195873E-4</v>
      </c>
      <c r="AG137">
        <f t="shared" si="73"/>
        <v>13.604127776742702</v>
      </c>
      <c r="AH137">
        <f t="shared" si="74"/>
        <v>1.5484661309723131</v>
      </c>
      <c r="AI137">
        <f t="shared" si="75"/>
        <v>13.562412242801898</v>
      </c>
      <c r="AJ137">
        <v>419.83497484819998</v>
      </c>
      <c r="AK137">
        <v>403.28081818181801</v>
      </c>
      <c r="AL137">
        <v>8.3044706219398802E-4</v>
      </c>
      <c r="AM137">
        <v>67.048916584588596</v>
      </c>
      <c r="AN137">
        <f t="shared" si="76"/>
        <v>1.5501377829784426</v>
      </c>
      <c r="AO137">
        <v>16.632467450952401</v>
      </c>
      <c r="AP137">
        <v>18.458275757575802</v>
      </c>
      <c r="AQ137">
        <v>-6.3445887446131604E-6</v>
      </c>
      <c r="AR137">
        <v>78.430000000000007</v>
      </c>
      <c r="AS137">
        <v>15</v>
      </c>
      <c r="AT137">
        <v>3</v>
      </c>
      <c r="AU137">
        <f t="shared" si="77"/>
        <v>1</v>
      </c>
      <c r="AV137">
        <f t="shared" si="78"/>
        <v>0</v>
      </c>
      <c r="AW137">
        <f t="shared" si="79"/>
        <v>53542.172984942321</v>
      </c>
      <c r="AX137" t="s">
        <v>430</v>
      </c>
      <c r="AY137">
        <v>8242.0300000000007</v>
      </c>
      <c r="AZ137">
        <v>624.05461538461498</v>
      </c>
      <c r="BA137">
        <v>3234.34</v>
      </c>
      <c r="BB137">
        <f t="shared" si="80"/>
        <v>0.80705348992851245</v>
      </c>
      <c r="BC137">
        <v>-2.02953653224708</v>
      </c>
      <c r="BD137" t="s">
        <v>863</v>
      </c>
      <c r="BE137">
        <v>8249.81</v>
      </c>
      <c r="BF137">
        <v>956.32973076923099</v>
      </c>
      <c r="BG137">
        <v>2522.7800000000002</v>
      </c>
      <c r="BH137">
        <f t="shared" si="81"/>
        <v>0.62092226402253425</v>
      </c>
      <c r="BI137">
        <v>0.5</v>
      </c>
      <c r="BJ137">
        <f t="shared" si="82"/>
        <v>336.53400019269384</v>
      </c>
      <c r="BK137">
        <f t="shared" si="83"/>
        <v>13.562412242801898</v>
      </c>
      <c r="BL137">
        <f t="shared" si="84"/>
        <v>104.48072666010371</v>
      </c>
      <c r="BM137">
        <f t="shared" si="85"/>
        <v>4.6330976264274293E-2</v>
      </c>
      <c r="BN137">
        <f t="shared" si="86"/>
        <v>0.28205392463869217</v>
      </c>
      <c r="BO137">
        <f t="shared" si="87"/>
        <v>591.84559654139514</v>
      </c>
      <c r="BP137" t="s">
        <v>388</v>
      </c>
      <c r="BQ137">
        <v>0</v>
      </c>
      <c r="BR137">
        <f t="shared" si="88"/>
        <v>591.84559654139514</v>
      </c>
      <c r="BS137">
        <f t="shared" si="89"/>
        <v>0.76539944167093643</v>
      </c>
      <c r="BT137">
        <f t="shared" si="90"/>
        <v>0.81123950478328632</v>
      </c>
      <c r="BU137">
        <f t="shared" si="91"/>
        <v>0.26927587777241119</v>
      </c>
      <c r="BV137">
        <f t="shared" si="92"/>
        <v>0.82500096218394248</v>
      </c>
      <c r="BW137">
        <f t="shared" si="93"/>
        <v>0.27259854581181947</v>
      </c>
      <c r="BX137">
        <f t="shared" si="94"/>
        <v>0.50205333286063902</v>
      </c>
      <c r="BY137">
        <f t="shared" si="95"/>
        <v>0.49794666713936098</v>
      </c>
      <c r="DH137">
        <f t="shared" si="96"/>
        <v>399.93</v>
      </c>
      <c r="DI137">
        <f t="shared" si="97"/>
        <v>336.53400019269384</v>
      </c>
      <c r="DJ137">
        <f t="shared" si="98"/>
        <v>0.84148225987721303</v>
      </c>
      <c r="DK137">
        <f t="shared" si="99"/>
        <v>0.19296451975442594</v>
      </c>
      <c r="DL137" t="s">
        <v>389</v>
      </c>
      <c r="DM137">
        <v>2</v>
      </c>
      <c r="DN137" t="b">
        <v>1</v>
      </c>
      <c r="DO137">
        <v>1598402725.0999999</v>
      </c>
      <c r="DP137">
        <v>395.89</v>
      </c>
      <c r="DQ137">
        <v>412.95</v>
      </c>
      <c r="DR137">
        <v>18.457699999999999</v>
      </c>
      <c r="DS137">
        <v>16.633900000000001</v>
      </c>
      <c r="DT137">
        <v>396.10300000000001</v>
      </c>
      <c r="DU137">
        <v>18.4587</v>
      </c>
      <c r="DV137">
        <v>500.017</v>
      </c>
      <c r="DW137">
        <v>100.581</v>
      </c>
      <c r="DX137">
        <v>0.100079</v>
      </c>
      <c r="DY137">
        <v>24.209</v>
      </c>
      <c r="DZ137">
        <v>23.3659</v>
      </c>
      <c r="EA137">
        <v>999.9</v>
      </c>
      <c r="EB137">
        <v>0</v>
      </c>
      <c r="EC137">
        <v>0</v>
      </c>
      <c r="ED137">
        <v>9972.5</v>
      </c>
      <c r="EE137">
        <v>0</v>
      </c>
      <c r="EF137">
        <v>0.23036999999999999</v>
      </c>
      <c r="EG137">
        <v>-17.073599999999999</v>
      </c>
      <c r="EH137">
        <v>403.32</v>
      </c>
      <c r="EI137">
        <v>419.935</v>
      </c>
      <c r="EJ137">
        <v>1.82315</v>
      </c>
      <c r="EK137">
        <v>412.95</v>
      </c>
      <c r="EL137">
        <v>16.633900000000001</v>
      </c>
      <c r="EM137">
        <v>1.85643</v>
      </c>
      <c r="EN137">
        <v>1.6730499999999999</v>
      </c>
      <c r="EO137">
        <v>16.270199999999999</v>
      </c>
      <c r="EP137">
        <v>14.6486</v>
      </c>
      <c r="EQ137">
        <v>399.93</v>
      </c>
      <c r="ER137">
        <v>0.94996700000000001</v>
      </c>
      <c r="ES137">
        <v>5.0032899999999998E-2</v>
      </c>
      <c r="ET137">
        <v>0</v>
      </c>
      <c r="EU137">
        <v>956.02599999999995</v>
      </c>
      <c r="EV137">
        <v>4.9998699999999996</v>
      </c>
      <c r="EW137">
        <v>3737.45</v>
      </c>
      <c r="EX137">
        <v>2942.49</v>
      </c>
      <c r="EY137">
        <v>40.186999999999998</v>
      </c>
      <c r="EZ137">
        <v>43.186999999999998</v>
      </c>
      <c r="FA137">
        <v>42.186999999999998</v>
      </c>
      <c r="FB137">
        <v>43.561999999999998</v>
      </c>
      <c r="FC137">
        <v>42.625</v>
      </c>
      <c r="FD137">
        <v>375.17</v>
      </c>
      <c r="FE137">
        <v>19.760000000000002</v>
      </c>
      <c r="FF137">
        <v>0</v>
      </c>
      <c r="FG137">
        <v>298.89999985694902</v>
      </c>
      <c r="FH137">
        <v>0</v>
      </c>
      <c r="FI137">
        <v>956.32973076923099</v>
      </c>
      <c r="FJ137">
        <v>-1.29890598994388</v>
      </c>
      <c r="FK137">
        <v>-9.0249572903742994</v>
      </c>
      <c r="FL137">
        <v>3738.93</v>
      </c>
      <c r="FM137">
        <v>15</v>
      </c>
      <c r="FN137">
        <v>1598402748.0999999</v>
      </c>
      <c r="FO137" t="s">
        <v>864</v>
      </c>
      <c r="FP137">
        <v>1598402748.0999999</v>
      </c>
      <c r="FQ137">
        <v>1598402745.0999999</v>
      </c>
      <c r="FR137">
        <v>120</v>
      </c>
      <c r="FS137">
        <v>1.4E-2</v>
      </c>
      <c r="FT137">
        <v>1E-3</v>
      </c>
      <c r="FU137">
        <v>-0.21299999999999999</v>
      </c>
      <c r="FV137">
        <v>-1E-3</v>
      </c>
      <c r="FW137">
        <v>413</v>
      </c>
      <c r="FX137">
        <v>17</v>
      </c>
      <c r="FY137">
        <v>0.16</v>
      </c>
      <c r="FZ137">
        <v>0.04</v>
      </c>
      <c r="GA137">
        <v>395.78357142857101</v>
      </c>
      <c r="GB137">
        <v>0.121948051948127</v>
      </c>
      <c r="GC137">
        <v>2.19340384064638E-2</v>
      </c>
      <c r="GD137">
        <v>1</v>
      </c>
      <c r="GE137">
        <v>18.461442857142899</v>
      </c>
      <c r="GF137">
        <v>-1.38935064934791E-2</v>
      </c>
      <c r="GG137">
        <v>1.6343256738371699E-3</v>
      </c>
      <c r="GH137">
        <v>1</v>
      </c>
      <c r="GI137">
        <v>2</v>
      </c>
      <c r="GJ137">
        <v>2</v>
      </c>
      <c r="GK137" t="s">
        <v>391</v>
      </c>
      <c r="GL137">
        <v>2.9298500000000001</v>
      </c>
      <c r="GM137">
        <v>2.6716199999999999</v>
      </c>
      <c r="GN137">
        <v>8.9226899999999998E-2</v>
      </c>
      <c r="GO137">
        <v>9.0700000000000003E-2</v>
      </c>
      <c r="GP137">
        <v>8.5469799999999999E-2</v>
      </c>
      <c r="GQ137">
        <v>7.8517799999999999E-2</v>
      </c>
      <c r="GR137">
        <v>28798.9</v>
      </c>
      <c r="GS137">
        <v>30009.3</v>
      </c>
      <c r="GT137">
        <v>28471.7</v>
      </c>
      <c r="GU137">
        <v>29125.1</v>
      </c>
      <c r="GV137">
        <v>39972.9</v>
      </c>
      <c r="GW137">
        <v>38663.300000000003</v>
      </c>
      <c r="GX137">
        <v>47711.1</v>
      </c>
      <c r="GY137">
        <v>45795</v>
      </c>
      <c r="GZ137">
        <v>1.9414</v>
      </c>
      <c r="HA137">
        <v>2.6945999999999999</v>
      </c>
      <c r="HB137">
        <v>9.2439400000000005E-2</v>
      </c>
      <c r="HC137">
        <v>0</v>
      </c>
      <c r="HD137">
        <v>100</v>
      </c>
      <c r="HE137">
        <v>100</v>
      </c>
      <c r="HF137">
        <v>-0.21299999999999999</v>
      </c>
      <c r="HG137">
        <v>-1E-3</v>
      </c>
      <c r="HH137">
        <v>-0.227363636363691</v>
      </c>
      <c r="HI137">
        <v>0</v>
      </c>
      <c r="HJ137">
        <v>0</v>
      </c>
      <c r="HK137">
        <v>0</v>
      </c>
      <c r="HL137">
        <v>-1.5818181818190199E-3</v>
      </c>
      <c r="HM137">
        <v>0</v>
      </c>
      <c r="HN137">
        <v>0</v>
      </c>
      <c r="HO137">
        <v>0</v>
      </c>
      <c r="HP137">
        <v>-1</v>
      </c>
      <c r="HQ137">
        <v>-1</v>
      </c>
      <c r="HR137">
        <v>-1</v>
      </c>
      <c r="HS137">
        <v>-1</v>
      </c>
      <c r="HT137">
        <v>4.5999999999999996</v>
      </c>
      <c r="HU137">
        <v>4.7</v>
      </c>
      <c r="HV137">
        <v>0.152588</v>
      </c>
      <c r="HW137">
        <v>4.99878</v>
      </c>
      <c r="HX137">
        <v>2.6025399999999999</v>
      </c>
      <c r="HY137">
        <v>2.9370099999999999</v>
      </c>
      <c r="HZ137">
        <v>2.6025399999999999</v>
      </c>
      <c r="IA137">
        <v>2.4450699999999999</v>
      </c>
      <c r="IB137">
        <v>31.9146</v>
      </c>
      <c r="IC137">
        <v>24.148800000000001</v>
      </c>
      <c r="ID137">
        <v>2</v>
      </c>
      <c r="IE137">
        <v>477.66</v>
      </c>
      <c r="IF137">
        <v>1285.6099999999999</v>
      </c>
      <c r="IG137">
        <v>21.999700000000001</v>
      </c>
      <c r="IH137">
        <v>27.149100000000001</v>
      </c>
      <c r="II137">
        <v>30.0001</v>
      </c>
      <c r="IJ137">
        <v>27.395399999999999</v>
      </c>
      <c r="IK137">
        <v>27.412299999999998</v>
      </c>
      <c r="IL137">
        <v>-1</v>
      </c>
      <c r="IM137">
        <v>3.8978199999999998</v>
      </c>
      <c r="IN137">
        <v>51.2607</v>
      </c>
      <c r="IO137">
        <v>22</v>
      </c>
      <c r="IP137">
        <v>400</v>
      </c>
      <c r="IQ137">
        <v>16.275500000000001</v>
      </c>
      <c r="IR137">
        <v>101.251</v>
      </c>
      <c r="IS137">
        <v>101.114</v>
      </c>
    </row>
    <row r="138" spans="1:253" x14ac:dyDescent="0.35">
      <c r="A138">
        <v>120</v>
      </c>
      <c r="B138">
        <v>1598403026</v>
      </c>
      <c r="C138">
        <v>38702.900000095397</v>
      </c>
      <c r="D138" t="s">
        <v>865</v>
      </c>
      <c r="E138" t="s">
        <v>866</v>
      </c>
      <c r="F138" t="s">
        <v>386</v>
      </c>
      <c r="I138">
        <v>1598403026</v>
      </c>
      <c r="J138">
        <f t="shared" si="50"/>
        <v>1.5472127431264142E-3</v>
      </c>
      <c r="K138">
        <f t="shared" si="51"/>
        <v>1.5472127431264142</v>
      </c>
      <c r="L138">
        <f t="shared" si="52"/>
        <v>13.583840840162393</v>
      </c>
      <c r="M138">
        <f t="shared" si="53"/>
        <v>396.214</v>
      </c>
      <c r="N138">
        <f t="shared" si="54"/>
        <v>220.82787786490348</v>
      </c>
      <c r="O138">
        <f t="shared" si="55"/>
        <v>22.233972138621972</v>
      </c>
      <c r="P138">
        <f t="shared" si="56"/>
        <v>39.892658128614194</v>
      </c>
      <c r="Q138">
        <f t="shared" si="57"/>
        <v>0.13098730938446509</v>
      </c>
      <c r="R138">
        <f t="shared" si="58"/>
        <v>2.9435146363166553</v>
      </c>
      <c r="S138">
        <f t="shared" si="59"/>
        <v>0.1278330984772533</v>
      </c>
      <c r="T138">
        <f t="shared" si="60"/>
        <v>8.0172753677562644E-2</v>
      </c>
      <c r="U138">
        <f t="shared" si="61"/>
        <v>77.2266285356217</v>
      </c>
      <c r="V138">
        <f t="shared" si="62"/>
        <v>24.277607330543415</v>
      </c>
      <c r="W138">
        <f t="shared" si="63"/>
        <v>24.277607330543415</v>
      </c>
      <c r="X138">
        <f t="shared" si="64"/>
        <v>3.045283850071316</v>
      </c>
      <c r="Y138">
        <f t="shared" si="65"/>
        <v>61.150958766487364</v>
      </c>
      <c r="Z138">
        <f t="shared" si="66"/>
        <v>1.8563224366561</v>
      </c>
      <c r="AA138">
        <f t="shared" si="67"/>
        <v>3.0356391364928568</v>
      </c>
      <c r="AB138">
        <f t="shared" si="68"/>
        <v>1.188961413415216</v>
      </c>
      <c r="AC138">
        <f t="shared" si="69"/>
        <v>-68.232081971874862</v>
      </c>
      <c r="AD138">
        <f t="shared" si="70"/>
        <v>-8.3959045502809442</v>
      </c>
      <c r="AE138">
        <f t="shared" si="71"/>
        <v>-0.59880187388201112</v>
      </c>
      <c r="AF138">
        <f t="shared" si="72"/>
        <v>-1.5986041611704138E-4</v>
      </c>
      <c r="AG138">
        <f t="shared" si="73"/>
        <v>13.623926002366431</v>
      </c>
      <c r="AH138">
        <f t="shared" si="74"/>
        <v>1.5465082572387099</v>
      </c>
      <c r="AI138">
        <f t="shared" si="75"/>
        <v>13.583840840162393</v>
      </c>
      <c r="AJ138">
        <v>420.23657157003203</v>
      </c>
      <c r="AK138">
        <v>403.65958787878799</v>
      </c>
      <c r="AL138">
        <v>-4.40654851711891E-7</v>
      </c>
      <c r="AM138">
        <v>67.049356370578096</v>
      </c>
      <c r="AN138">
        <f t="shared" si="76"/>
        <v>1.5472127431264142</v>
      </c>
      <c r="AO138">
        <v>16.6156233833333</v>
      </c>
      <c r="AP138">
        <v>18.438165454545398</v>
      </c>
      <c r="AQ138">
        <v>-2.2548297474137502E-6</v>
      </c>
      <c r="AR138">
        <v>78.430000000000007</v>
      </c>
      <c r="AS138">
        <v>15</v>
      </c>
      <c r="AT138">
        <v>3</v>
      </c>
      <c r="AU138">
        <f t="shared" si="77"/>
        <v>1</v>
      </c>
      <c r="AV138">
        <f t="shared" si="78"/>
        <v>0</v>
      </c>
      <c r="AW138">
        <f t="shared" si="79"/>
        <v>53792.248261735818</v>
      </c>
      <c r="AX138" t="s">
        <v>430</v>
      </c>
      <c r="AY138">
        <v>8242.0300000000007</v>
      </c>
      <c r="AZ138">
        <v>624.05461538461498</v>
      </c>
      <c r="BA138">
        <v>3234.34</v>
      </c>
      <c r="BB138">
        <f t="shared" si="80"/>
        <v>0.80705348992851245</v>
      </c>
      <c r="BC138">
        <v>-2.02953653224708</v>
      </c>
      <c r="BD138" t="s">
        <v>867</v>
      </c>
      <c r="BE138">
        <v>8249.7800000000007</v>
      </c>
      <c r="BF138">
        <v>957.23576923076905</v>
      </c>
      <c r="BG138">
        <v>2521.09</v>
      </c>
      <c r="BH138">
        <f t="shared" si="81"/>
        <v>0.62030876754468545</v>
      </c>
      <c r="BI138">
        <v>0.5</v>
      </c>
      <c r="BJ138">
        <f t="shared" si="82"/>
        <v>336.77423426781087</v>
      </c>
      <c r="BK138">
        <f t="shared" si="83"/>
        <v>13.583840840162393</v>
      </c>
      <c r="BL138">
        <f t="shared" si="84"/>
        <v>104.45200509973547</v>
      </c>
      <c r="BM138">
        <f t="shared" si="85"/>
        <v>4.6361555557701439E-2</v>
      </c>
      <c r="BN138">
        <f t="shared" si="86"/>
        <v>0.28291334303813032</v>
      </c>
      <c r="BO138">
        <f t="shared" si="87"/>
        <v>591.75253558238296</v>
      </c>
      <c r="BP138" t="s">
        <v>388</v>
      </c>
      <c r="BQ138">
        <v>0</v>
      </c>
      <c r="BR138">
        <f t="shared" si="88"/>
        <v>591.75253558238296</v>
      </c>
      <c r="BS138">
        <f t="shared" si="89"/>
        <v>0.76527909135239802</v>
      </c>
      <c r="BT138">
        <f t="shared" si="90"/>
        <v>0.81056541927531089</v>
      </c>
      <c r="BU138">
        <f t="shared" si="91"/>
        <v>0.26990591971084993</v>
      </c>
      <c r="BV138">
        <f t="shared" si="92"/>
        <v>0.82436745431941161</v>
      </c>
      <c r="BW138">
        <f t="shared" si="93"/>
        <v>0.2732459845976169</v>
      </c>
      <c r="BX138">
        <f t="shared" si="94"/>
        <v>0.50108255199971352</v>
      </c>
      <c r="BY138">
        <f t="shared" si="95"/>
        <v>0.49891744800028648</v>
      </c>
      <c r="DH138">
        <f t="shared" si="96"/>
        <v>400.21600000000001</v>
      </c>
      <c r="DI138">
        <f t="shared" si="97"/>
        <v>336.77423426781087</v>
      </c>
      <c r="DJ138">
        <f t="shared" si="98"/>
        <v>0.84148118582917941</v>
      </c>
      <c r="DK138">
        <f t="shared" si="99"/>
        <v>0.19296237165835872</v>
      </c>
      <c r="DL138" t="s">
        <v>389</v>
      </c>
      <c r="DM138">
        <v>2</v>
      </c>
      <c r="DN138" t="b">
        <v>1</v>
      </c>
      <c r="DO138">
        <v>1598403026</v>
      </c>
      <c r="DP138">
        <v>396.214</v>
      </c>
      <c r="DQ138">
        <v>413.29899999999998</v>
      </c>
      <c r="DR138">
        <v>18.437000000000001</v>
      </c>
      <c r="DS138">
        <v>16.615300000000001</v>
      </c>
      <c r="DT138">
        <v>396.411</v>
      </c>
      <c r="DU138">
        <v>18.437999999999999</v>
      </c>
      <c r="DV138">
        <v>499.971</v>
      </c>
      <c r="DW138">
        <v>100.58499999999999</v>
      </c>
      <c r="DX138">
        <v>9.96253E-2</v>
      </c>
      <c r="DY138">
        <v>24.224699999999999</v>
      </c>
      <c r="DZ138">
        <v>23.363499999999998</v>
      </c>
      <c r="EA138">
        <v>999.9</v>
      </c>
      <c r="EB138">
        <v>0</v>
      </c>
      <c r="EC138">
        <v>0</v>
      </c>
      <c r="ED138">
        <v>10021.200000000001</v>
      </c>
      <c r="EE138">
        <v>0</v>
      </c>
      <c r="EF138">
        <v>0.25439600000000001</v>
      </c>
      <c r="EG138">
        <v>-17.101299999999998</v>
      </c>
      <c r="EH138">
        <v>403.64</v>
      </c>
      <c r="EI138">
        <v>420.28199999999998</v>
      </c>
      <c r="EJ138">
        <v>1.82219</v>
      </c>
      <c r="EK138">
        <v>413.29899999999998</v>
      </c>
      <c r="EL138">
        <v>16.615300000000001</v>
      </c>
      <c r="EM138">
        <v>1.85453</v>
      </c>
      <c r="EN138">
        <v>1.6712499999999999</v>
      </c>
      <c r="EO138">
        <v>16.254200000000001</v>
      </c>
      <c r="EP138">
        <v>14.6319</v>
      </c>
      <c r="EQ138">
        <v>400.21600000000001</v>
      </c>
      <c r="ER138">
        <v>0.95000300000000004</v>
      </c>
      <c r="ES138">
        <v>4.9996499999999999E-2</v>
      </c>
      <c r="ET138">
        <v>0</v>
      </c>
      <c r="EU138">
        <v>956.80499999999995</v>
      </c>
      <c r="EV138">
        <v>4.9998699999999996</v>
      </c>
      <c r="EW138">
        <v>3742.61</v>
      </c>
      <c r="EX138">
        <v>2944.67</v>
      </c>
      <c r="EY138">
        <v>40.186999999999998</v>
      </c>
      <c r="EZ138">
        <v>43.25</v>
      </c>
      <c r="FA138">
        <v>42.186999999999998</v>
      </c>
      <c r="FB138">
        <v>43.561999999999998</v>
      </c>
      <c r="FC138">
        <v>42.686999999999998</v>
      </c>
      <c r="FD138">
        <v>375.46</v>
      </c>
      <c r="FE138">
        <v>19.760000000000002</v>
      </c>
      <c r="FF138">
        <v>0</v>
      </c>
      <c r="FG138">
        <v>300.09999990463302</v>
      </c>
      <c r="FH138">
        <v>0</v>
      </c>
      <c r="FI138">
        <v>957.23576923076905</v>
      </c>
      <c r="FJ138">
        <v>-1.2741196565407999</v>
      </c>
      <c r="FK138">
        <v>-3.8919656786271699</v>
      </c>
      <c r="FL138">
        <v>3741.7184615384599</v>
      </c>
      <c r="FM138">
        <v>15</v>
      </c>
      <c r="FN138">
        <v>1598403046</v>
      </c>
      <c r="FO138" t="s">
        <v>868</v>
      </c>
      <c r="FP138">
        <v>1598403044</v>
      </c>
      <c r="FQ138">
        <v>1598403046</v>
      </c>
      <c r="FR138">
        <v>121</v>
      </c>
      <c r="FS138">
        <v>1.6E-2</v>
      </c>
      <c r="FT138">
        <v>-1E-3</v>
      </c>
      <c r="FU138">
        <v>-0.19700000000000001</v>
      </c>
      <c r="FV138">
        <v>-1E-3</v>
      </c>
      <c r="FW138">
        <v>413</v>
      </c>
      <c r="FX138">
        <v>17</v>
      </c>
      <c r="FY138">
        <v>7.0000000000000007E-2</v>
      </c>
      <c r="FZ138">
        <v>0.04</v>
      </c>
      <c r="GA138">
        <v>396.21976190476198</v>
      </c>
      <c r="GB138">
        <v>-3.9350649351032801E-2</v>
      </c>
      <c r="GC138">
        <v>1.4128339510508301E-2</v>
      </c>
      <c r="GD138">
        <v>1</v>
      </c>
      <c r="GE138">
        <v>18.4371333333333</v>
      </c>
      <c r="GF138">
        <v>1.37298701299005E-2</v>
      </c>
      <c r="GG138">
        <v>1.55083183004478E-3</v>
      </c>
      <c r="GH138">
        <v>1</v>
      </c>
      <c r="GI138">
        <v>2</v>
      </c>
      <c r="GJ138">
        <v>2</v>
      </c>
      <c r="GK138" t="s">
        <v>391</v>
      </c>
      <c r="GL138">
        <v>2.9297300000000002</v>
      </c>
      <c r="GM138">
        <v>2.6716000000000002</v>
      </c>
      <c r="GN138">
        <v>8.9282899999999998E-2</v>
      </c>
      <c r="GO138">
        <v>9.0761400000000006E-2</v>
      </c>
      <c r="GP138">
        <v>8.5403099999999996E-2</v>
      </c>
      <c r="GQ138">
        <v>7.8455499999999997E-2</v>
      </c>
      <c r="GR138">
        <v>28796.1</v>
      </c>
      <c r="GS138">
        <v>30006.2</v>
      </c>
      <c r="GT138">
        <v>28470.799999999999</v>
      </c>
      <c r="GU138">
        <v>29124.1</v>
      </c>
      <c r="GV138">
        <v>39974.699999999997</v>
      </c>
      <c r="GW138">
        <v>38664.9</v>
      </c>
      <c r="GX138">
        <v>47709.8</v>
      </c>
      <c r="GY138">
        <v>45793.7</v>
      </c>
      <c r="GZ138">
        <v>1.9411</v>
      </c>
      <c r="HA138">
        <v>2.6946300000000001</v>
      </c>
      <c r="HB138">
        <v>9.2096600000000001E-2</v>
      </c>
      <c r="HC138">
        <v>0</v>
      </c>
      <c r="HD138">
        <v>100</v>
      </c>
      <c r="HE138">
        <v>100</v>
      </c>
      <c r="HF138">
        <v>-0.19700000000000001</v>
      </c>
      <c r="HG138">
        <v>-1E-3</v>
      </c>
      <c r="HH138">
        <v>-0.21309090909079501</v>
      </c>
      <c r="HI138">
        <v>0</v>
      </c>
      <c r="HJ138">
        <v>0</v>
      </c>
      <c r="HK138">
        <v>0</v>
      </c>
      <c r="HL138">
        <v>-5.5000000000049497E-4</v>
      </c>
      <c r="HM138">
        <v>0</v>
      </c>
      <c r="HN138">
        <v>0</v>
      </c>
      <c r="HO138">
        <v>0</v>
      </c>
      <c r="HP138">
        <v>-1</v>
      </c>
      <c r="HQ138">
        <v>-1</v>
      </c>
      <c r="HR138">
        <v>-1</v>
      </c>
      <c r="HS138">
        <v>-1</v>
      </c>
      <c r="HT138">
        <v>4.5999999999999996</v>
      </c>
      <c r="HU138">
        <v>4.7</v>
      </c>
      <c r="HV138">
        <v>0.152588</v>
      </c>
      <c r="HW138">
        <v>4.99878</v>
      </c>
      <c r="HX138">
        <v>2.6025399999999999</v>
      </c>
      <c r="HY138">
        <v>2.9394499999999999</v>
      </c>
      <c r="HZ138">
        <v>2.6025399999999999</v>
      </c>
      <c r="IA138">
        <v>2.4291999999999998</v>
      </c>
      <c r="IB138">
        <v>31.9146</v>
      </c>
      <c r="IC138">
        <v>24.1313</v>
      </c>
      <c r="ID138">
        <v>2</v>
      </c>
      <c r="IE138">
        <v>477.49799999999999</v>
      </c>
      <c r="IF138">
        <v>1285.69</v>
      </c>
      <c r="IG138">
        <v>21.9999</v>
      </c>
      <c r="IH138">
        <v>27.149100000000001</v>
      </c>
      <c r="II138">
        <v>30.0002</v>
      </c>
      <c r="IJ138">
        <v>27.3977</v>
      </c>
      <c r="IK138">
        <v>27.4147</v>
      </c>
      <c r="IL138">
        <v>-1</v>
      </c>
      <c r="IM138">
        <v>3.8978199999999998</v>
      </c>
      <c r="IN138">
        <v>51.2607</v>
      </c>
      <c r="IO138">
        <v>22</v>
      </c>
      <c r="IP138">
        <v>400</v>
      </c>
      <c r="IQ138">
        <v>16.275500000000001</v>
      </c>
      <c r="IR138">
        <v>101.248</v>
      </c>
      <c r="IS138">
        <v>101.11</v>
      </c>
    </row>
    <row r="139" spans="1:253" x14ac:dyDescent="0.35">
      <c r="A139">
        <v>121</v>
      </c>
      <c r="B139">
        <v>1598403326</v>
      </c>
      <c r="C139">
        <v>39002.900000095397</v>
      </c>
      <c r="D139" t="s">
        <v>869</v>
      </c>
      <c r="E139" t="s">
        <v>870</v>
      </c>
      <c r="F139" t="s">
        <v>386</v>
      </c>
      <c r="I139">
        <v>1598403326</v>
      </c>
      <c r="J139">
        <f t="shared" si="50"/>
        <v>1.5386542785544269E-3</v>
      </c>
      <c r="K139">
        <f t="shared" si="51"/>
        <v>1.5386542785544268</v>
      </c>
      <c r="L139">
        <f t="shared" si="52"/>
        <v>13.498771806110589</v>
      </c>
      <c r="M139">
        <f t="shared" si="53"/>
        <v>396.74700000000001</v>
      </c>
      <c r="N139">
        <f t="shared" si="54"/>
        <v>220.90474467781289</v>
      </c>
      <c r="O139">
        <f t="shared" si="55"/>
        <v>22.24149215273772</v>
      </c>
      <c r="P139">
        <f t="shared" si="56"/>
        <v>39.945929183152209</v>
      </c>
      <c r="Q139">
        <f t="shared" si="57"/>
        <v>0.12981381845300088</v>
      </c>
      <c r="R139">
        <f t="shared" si="58"/>
        <v>2.942514220820438</v>
      </c>
      <c r="S139">
        <f t="shared" si="59"/>
        <v>0.12671412384794231</v>
      </c>
      <c r="T139">
        <f t="shared" si="60"/>
        <v>7.9468658032788395E-2</v>
      </c>
      <c r="U139">
        <f t="shared" si="61"/>
        <v>77.170400385397215</v>
      </c>
      <c r="V139">
        <f t="shared" si="62"/>
        <v>24.286113826703694</v>
      </c>
      <c r="W139">
        <f t="shared" si="63"/>
        <v>24.286113826703694</v>
      </c>
      <c r="X139">
        <f t="shared" si="64"/>
        <v>3.0468370343896884</v>
      </c>
      <c r="Y139">
        <f t="shared" si="65"/>
        <v>61.05089879656672</v>
      </c>
      <c r="Z139">
        <f t="shared" si="66"/>
        <v>1.8540186157861804</v>
      </c>
      <c r="AA139">
        <f t="shared" si="67"/>
        <v>3.0368408202541377</v>
      </c>
      <c r="AB139">
        <f t="shared" si="68"/>
        <v>1.192818418603508</v>
      </c>
      <c r="AC139">
        <f t="shared" si="69"/>
        <v>-67.854653684250223</v>
      </c>
      <c r="AD139">
        <f t="shared" si="70"/>
        <v>-8.6954915260706045</v>
      </c>
      <c r="AE139">
        <f t="shared" si="71"/>
        <v>-0.62042677244740574</v>
      </c>
      <c r="AF139">
        <f t="shared" si="72"/>
        <v>-1.7159737101479777E-4</v>
      </c>
      <c r="AG139">
        <f t="shared" si="73"/>
        <v>13.504553555638742</v>
      </c>
      <c r="AH139">
        <f t="shared" si="74"/>
        <v>1.5372426912562671</v>
      </c>
      <c r="AI139">
        <f t="shared" si="75"/>
        <v>13.498771806110589</v>
      </c>
      <c r="AJ139">
        <v>420.68445973932199</v>
      </c>
      <c r="AK139">
        <v>404.22281818181801</v>
      </c>
      <c r="AL139">
        <v>-2.1976860680296899E-3</v>
      </c>
      <c r="AM139">
        <v>67.049372529927595</v>
      </c>
      <c r="AN139">
        <f t="shared" si="76"/>
        <v>1.5386542785544268</v>
      </c>
      <c r="AO139">
        <v>16.603187553333299</v>
      </c>
      <c r="AP139">
        <v>18.415729696969699</v>
      </c>
      <c r="AQ139">
        <v>2.8348244348207201E-6</v>
      </c>
      <c r="AR139">
        <v>78.430000000000007</v>
      </c>
      <c r="AS139">
        <v>15</v>
      </c>
      <c r="AT139">
        <v>3</v>
      </c>
      <c r="AU139">
        <f t="shared" si="77"/>
        <v>1</v>
      </c>
      <c r="AV139">
        <f t="shared" si="78"/>
        <v>0</v>
      </c>
      <c r="AW139">
        <f t="shared" si="79"/>
        <v>53761.701621804154</v>
      </c>
      <c r="AX139" t="s">
        <v>430</v>
      </c>
      <c r="AY139">
        <v>8242.0300000000007</v>
      </c>
      <c r="AZ139">
        <v>624.05461538461498</v>
      </c>
      <c r="BA139">
        <v>3234.34</v>
      </c>
      <c r="BB139">
        <f t="shared" si="80"/>
        <v>0.80705348992851245</v>
      </c>
      <c r="BC139">
        <v>-2.02953653224708</v>
      </c>
      <c r="BD139" t="s">
        <v>871</v>
      </c>
      <c r="BE139">
        <v>8249.82</v>
      </c>
      <c r="BF139">
        <v>957.74915384615394</v>
      </c>
      <c r="BG139">
        <v>2518.42</v>
      </c>
      <c r="BH139">
        <f t="shared" si="81"/>
        <v>0.61970237138914319</v>
      </c>
      <c r="BI139">
        <v>0.5</v>
      </c>
      <c r="BJ139">
        <f t="shared" si="82"/>
        <v>336.52560019269862</v>
      </c>
      <c r="BK139">
        <f t="shared" si="83"/>
        <v>13.498771806110589</v>
      </c>
      <c r="BL139">
        <f t="shared" si="84"/>
        <v>104.27285623628502</v>
      </c>
      <c r="BM139">
        <f t="shared" si="85"/>
        <v>4.614302249060985E-2</v>
      </c>
      <c r="BN139">
        <f t="shared" si="86"/>
        <v>0.2842734730505635</v>
      </c>
      <c r="BO139">
        <f t="shared" si="87"/>
        <v>591.60531553712167</v>
      </c>
      <c r="BP139" t="s">
        <v>388</v>
      </c>
      <c r="BQ139">
        <v>0</v>
      </c>
      <c r="BR139">
        <f t="shared" si="88"/>
        <v>591.60531553712167</v>
      </c>
      <c r="BS139">
        <f t="shared" si="89"/>
        <v>0.76508870024177</v>
      </c>
      <c r="BT139">
        <f t="shared" si="90"/>
        <v>0.80997454438069161</v>
      </c>
      <c r="BU139">
        <f t="shared" si="91"/>
        <v>0.27090120102067944</v>
      </c>
      <c r="BV139">
        <f t="shared" si="92"/>
        <v>0.82384890413879186</v>
      </c>
      <c r="BW139">
        <f t="shared" si="93"/>
        <v>0.27426886125920208</v>
      </c>
      <c r="BX139">
        <f t="shared" si="94"/>
        <v>0.50032437406083929</v>
      </c>
      <c r="BY139">
        <f t="shared" si="95"/>
        <v>0.49967562593916071</v>
      </c>
      <c r="DH139">
        <f t="shared" si="96"/>
        <v>399.92</v>
      </c>
      <c r="DI139">
        <f t="shared" si="97"/>
        <v>336.52560019269862</v>
      </c>
      <c r="DJ139">
        <f t="shared" si="98"/>
        <v>0.84148229694113474</v>
      </c>
      <c r="DK139">
        <f t="shared" si="99"/>
        <v>0.1929645938822695</v>
      </c>
      <c r="DL139" t="s">
        <v>389</v>
      </c>
      <c r="DM139">
        <v>2</v>
      </c>
      <c r="DN139" t="b">
        <v>1</v>
      </c>
      <c r="DO139">
        <v>1598403326</v>
      </c>
      <c r="DP139">
        <v>396.74700000000001</v>
      </c>
      <c r="DQ139">
        <v>413.68599999999998</v>
      </c>
      <c r="DR139">
        <v>18.414300000000001</v>
      </c>
      <c r="DS139">
        <v>16.603400000000001</v>
      </c>
      <c r="DT139">
        <v>396.96800000000002</v>
      </c>
      <c r="DU139">
        <v>18.4163</v>
      </c>
      <c r="DV139">
        <v>499.95100000000002</v>
      </c>
      <c r="DW139">
        <v>100.584</v>
      </c>
      <c r="DX139">
        <v>9.9632600000000002E-2</v>
      </c>
      <c r="DY139">
        <v>24.231300000000001</v>
      </c>
      <c r="DZ139">
        <v>23.395900000000001</v>
      </c>
      <c r="EA139">
        <v>999.9</v>
      </c>
      <c r="EB139">
        <v>0</v>
      </c>
      <c r="EC139">
        <v>0</v>
      </c>
      <c r="ED139">
        <v>10015.6</v>
      </c>
      <c r="EE139">
        <v>0</v>
      </c>
      <c r="EF139">
        <v>0.244503</v>
      </c>
      <c r="EG139">
        <v>-16.9148</v>
      </c>
      <c r="EH139">
        <v>404.21499999999997</v>
      </c>
      <c r="EI139">
        <v>420.67099999999999</v>
      </c>
      <c r="EJ139">
        <v>1.8114399999999999</v>
      </c>
      <c r="EK139">
        <v>413.68599999999998</v>
      </c>
      <c r="EL139">
        <v>16.603400000000001</v>
      </c>
      <c r="EM139">
        <v>1.85223</v>
      </c>
      <c r="EN139">
        <v>1.6700299999999999</v>
      </c>
      <c r="EO139">
        <v>16.2347</v>
      </c>
      <c r="EP139">
        <v>14.6206</v>
      </c>
      <c r="EQ139">
        <v>399.92</v>
      </c>
      <c r="ER139">
        <v>0.94996599999999998</v>
      </c>
      <c r="ES139">
        <v>5.0033599999999998E-2</v>
      </c>
      <c r="ET139">
        <v>0</v>
      </c>
      <c r="EU139">
        <v>957.63300000000004</v>
      </c>
      <c r="EV139">
        <v>4.9998699999999996</v>
      </c>
      <c r="EW139">
        <v>3742.91</v>
      </c>
      <c r="EX139">
        <v>2942.42</v>
      </c>
      <c r="EY139">
        <v>40.186999999999998</v>
      </c>
      <c r="EZ139">
        <v>43.25</v>
      </c>
      <c r="FA139">
        <v>42.186999999999998</v>
      </c>
      <c r="FB139">
        <v>43.561999999999998</v>
      </c>
      <c r="FC139">
        <v>42.686999999999998</v>
      </c>
      <c r="FD139">
        <v>375.16</v>
      </c>
      <c r="FE139">
        <v>19.760000000000002</v>
      </c>
      <c r="FF139">
        <v>0</v>
      </c>
      <c r="FG139">
        <v>299.10000014305098</v>
      </c>
      <c r="FH139">
        <v>0</v>
      </c>
      <c r="FI139">
        <v>957.74915384615394</v>
      </c>
      <c r="FJ139">
        <v>0.91152136847557697</v>
      </c>
      <c r="FK139">
        <v>9.0198290234926493</v>
      </c>
      <c r="FL139">
        <v>3743.4688461538499</v>
      </c>
      <c r="FM139">
        <v>15</v>
      </c>
      <c r="FN139">
        <v>1598403350</v>
      </c>
      <c r="FO139" t="s">
        <v>872</v>
      </c>
      <c r="FP139">
        <v>1598403350</v>
      </c>
      <c r="FQ139">
        <v>1598403344</v>
      </c>
      <c r="FR139">
        <v>122</v>
      </c>
      <c r="FS139">
        <v>-2.4E-2</v>
      </c>
      <c r="FT139">
        <v>-1E-3</v>
      </c>
      <c r="FU139">
        <v>-0.221</v>
      </c>
      <c r="FV139">
        <v>-2E-3</v>
      </c>
      <c r="FW139">
        <v>414</v>
      </c>
      <c r="FX139">
        <v>17</v>
      </c>
      <c r="FY139">
        <v>0.13</v>
      </c>
      <c r="FZ139">
        <v>0.02</v>
      </c>
      <c r="GA139">
        <v>396.74930000000001</v>
      </c>
      <c r="GB139">
        <v>0.37975939849637302</v>
      </c>
      <c r="GC139">
        <v>4.6587659310159998E-2</v>
      </c>
      <c r="GD139">
        <v>1</v>
      </c>
      <c r="GE139">
        <v>18.416564999999999</v>
      </c>
      <c r="GF139">
        <v>-1.26451127819811E-2</v>
      </c>
      <c r="GG139">
        <v>1.31957379482893E-3</v>
      </c>
      <c r="GH139">
        <v>1</v>
      </c>
      <c r="GI139">
        <v>2</v>
      </c>
      <c r="GJ139">
        <v>2</v>
      </c>
      <c r="GK139" t="s">
        <v>391</v>
      </c>
      <c r="GL139">
        <v>2.9296600000000002</v>
      </c>
      <c r="GM139">
        <v>2.6715499999999999</v>
      </c>
      <c r="GN139">
        <v>8.9375399999999994E-2</v>
      </c>
      <c r="GO139">
        <v>9.08225E-2</v>
      </c>
      <c r="GP139">
        <v>8.5326399999999997E-2</v>
      </c>
      <c r="GQ139">
        <v>7.8411099999999997E-2</v>
      </c>
      <c r="GR139">
        <v>28792.7</v>
      </c>
      <c r="GS139">
        <v>30004.3</v>
      </c>
      <c r="GT139">
        <v>28470.3</v>
      </c>
      <c r="GU139">
        <v>29124.2</v>
      </c>
      <c r="GV139">
        <v>39977.4</v>
      </c>
      <c r="GW139">
        <v>38666.800000000003</v>
      </c>
      <c r="GX139">
        <v>47709.1</v>
      </c>
      <c r="GY139">
        <v>45793.8</v>
      </c>
      <c r="GZ139">
        <v>1.94113</v>
      </c>
      <c r="HA139">
        <v>2.6924700000000001</v>
      </c>
      <c r="HB139">
        <v>9.3854999999999994E-2</v>
      </c>
      <c r="HC139">
        <v>0</v>
      </c>
      <c r="HD139">
        <v>100</v>
      </c>
      <c r="HE139">
        <v>100</v>
      </c>
      <c r="HF139">
        <v>-0.221</v>
      </c>
      <c r="HG139">
        <v>-2E-3</v>
      </c>
      <c r="HH139">
        <v>-0.196799999999939</v>
      </c>
      <c r="HI139">
        <v>0</v>
      </c>
      <c r="HJ139">
        <v>0</v>
      </c>
      <c r="HK139">
        <v>0</v>
      </c>
      <c r="HL139">
        <v>-1.42999999999915E-3</v>
      </c>
      <c r="HM139">
        <v>0</v>
      </c>
      <c r="HN139">
        <v>0</v>
      </c>
      <c r="HO139">
        <v>0</v>
      </c>
      <c r="HP139">
        <v>-1</v>
      </c>
      <c r="HQ139">
        <v>-1</v>
      </c>
      <c r="HR139">
        <v>-1</v>
      </c>
      <c r="HS139">
        <v>-1</v>
      </c>
      <c r="HT139">
        <v>4.7</v>
      </c>
      <c r="HU139">
        <v>4.7</v>
      </c>
      <c r="HV139">
        <v>0.152588</v>
      </c>
      <c r="HW139">
        <v>4.99878</v>
      </c>
      <c r="HX139">
        <v>2.6025399999999999</v>
      </c>
      <c r="HY139">
        <v>2.9382299999999999</v>
      </c>
      <c r="HZ139">
        <v>2.6025399999999999</v>
      </c>
      <c r="IA139">
        <v>2.4267599999999998</v>
      </c>
      <c r="IB139">
        <v>31.9146</v>
      </c>
      <c r="IC139">
        <v>24.14</v>
      </c>
      <c r="ID139">
        <v>2</v>
      </c>
      <c r="IE139">
        <v>477.58699999999999</v>
      </c>
      <c r="IF139">
        <v>1282.8900000000001</v>
      </c>
      <c r="IG139">
        <v>21.999700000000001</v>
      </c>
      <c r="IH139">
        <v>27.160599999999999</v>
      </c>
      <c r="II139">
        <v>30.0001</v>
      </c>
      <c r="IJ139">
        <v>27.4069</v>
      </c>
      <c r="IK139">
        <v>27.4239</v>
      </c>
      <c r="IL139">
        <v>-1</v>
      </c>
      <c r="IM139">
        <v>3.8978199999999998</v>
      </c>
      <c r="IN139">
        <v>51.2607</v>
      </c>
      <c r="IO139">
        <v>22</v>
      </c>
      <c r="IP139">
        <v>400</v>
      </c>
      <c r="IQ139">
        <v>16.275500000000001</v>
      </c>
      <c r="IR139">
        <v>101.247</v>
      </c>
      <c r="IS139">
        <v>101.111</v>
      </c>
    </row>
    <row r="140" spans="1:253" x14ac:dyDescent="0.35">
      <c r="A140">
        <v>122</v>
      </c>
      <c r="B140">
        <v>1598403925</v>
      </c>
      <c r="C140">
        <v>39601.900000095397</v>
      </c>
      <c r="D140" t="s">
        <v>873</v>
      </c>
      <c r="E140" t="s">
        <v>874</v>
      </c>
      <c r="F140" t="s">
        <v>386</v>
      </c>
      <c r="I140">
        <v>1598403925</v>
      </c>
      <c r="J140">
        <f t="shared" si="50"/>
        <v>1.5222326440584217E-3</v>
      </c>
      <c r="K140">
        <f t="shared" si="51"/>
        <v>1.5222326440584217</v>
      </c>
      <c r="L140">
        <f t="shared" si="52"/>
        <v>13.478047712577663</v>
      </c>
      <c r="M140">
        <f t="shared" si="53"/>
        <v>397.66300000000001</v>
      </c>
      <c r="N140">
        <f t="shared" si="54"/>
        <v>219.54530203132273</v>
      </c>
      <c r="O140">
        <f t="shared" si="55"/>
        <v>22.104243303902027</v>
      </c>
      <c r="P140">
        <f t="shared" si="56"/>
        <v>40.037475744780501</v>
      </c>
      <c r="Q140">
        <f t="shared" si="57"/>
        <v>0.12788015283510534</v>
      </c>
      <c r="R140">
        <f t="shared" si="58"/>
        <v>2.9386404696727317</v>
      </c>
      <c r="S140">
        <f t="shared" si="59"/>
        <v>0.12486709553381715</v>
      </c>
      <c r="T140">
        <f t="shared" si="60"/>
        <v>7.8306733044564827E-2</v>
      </c>
      <c r="U140">
        <f t="shared" si="61"/>
        <v>77.171172243772745</v>
      </c>
      <c r="V140">
        <f t="shared" si="62"/>
        <v>24.284152462582242</v>
      </c>
      <c r="W140">
        <f t="shared" si="63"/>
        <v>24.284152462582242</v>
      </c>
      <c r="X140">
        <f t="shared" si="64"/>
        <v>3.0464788513755492</v>
      </c>
      <c r="Y140">
        <f t="shared" si="65"/>
        <v>60.90610567951957</v>
      </c>
      <c r="Z140">
        <f t="shared" si="66"/>
        <v>1.8489228431540001</v>
      </c>
      <c r="AA140">
        <f t="shared" si="67"/>
        <v>3.0356937494621712</v>
      </c>
      <c r="AB140">
        <f t="shared" si="68"/>
        <v>1.1975560082215491</v>
      </c>
      <c r="AC140">
        <f t="shared" si="69"/>
        <v>-67.130459602976401</v>
      </c>
      <c r="AD140">
        <f t="shared" si="70"/>
        <v>-9.371405454751141</v>
      </c>
      <c r="AE140">
        <f t="shared" si="71"/>
        <v>-0.66950701658456224</v>
      </c>
      <c r="AF140">
        <f t="shared" si="72"/>
        <v>-1.9983053935845874E-4</v>
      </c>
      <c r="AG140">
        <f t="shared" si="73"/>
        <v>13.45237444130923</v>
      </c>
      <c r="AH140">
        <f t="shared" si="74"/>
        <v>1.5224755601872804</v>
      </c>
      <c r="AI140">
        <f t="shared" si="75"/>
        <v>13.478047712577663</v>
      </c>
      <c r="AJ140">
        <v>421.52279378846498</v>
      </c>
      <c r="AK140">
        <v>405.08780000000002</v>
      </c>
      <c r="AL140">
        <v>-2.5195756353625798E-3</v>
      </c>
      <c r="AM140">
        <v>67.049216030759098</v>
      </c>
      <c r="AN140">
        <f t="shared" si="76"/>
        <v>1.5222326440584217</v>
      </c>
      <c r="AO140">
        <v>16.570560057619101</v>
      </c>
      <c r="AP140">
        <v>18.363966060606099</v>
      </c>
      <c r="AQ140">
        <v>1.23277784161849E-6</v>
      </c>
      <c r="AR140">
        <v>78.430000000000007</v>
      </c>
      <c r="AS140">
        <v>15</v>
      </c>
      <c r="AT140">
        <v>3</v>
      </c>
      <c r="AU140">
        <f t="shared" si="77"/>
        <v>1</v>
      </c>
      <c r="AV140">
        <f t="shared" si="78"/>
        <v>0</v>
      </c>
      <c r="AW140">
        <f t="shared" si="79"/>
        <v>53649.287605670535</v>
      </c>
      <c r="AX140" t="s">
        <v>430</v>
      </c>
      <c r="AY140">
        <v>8242.0300000000007</v>
      </c>
      <c r="AZ140">
        <v>624.05461538461498</v>
      </c>
      <c r="BA140">
        <v>3234.34</v>
      </c>
      <c r="BB140">
        <f t="shared" si="80"/>
        <v>0.80705348992851245</v>
      </c>
      <c r="BC140">
        <v>-2.02953653224708</v>
      </c>
      <c r="BD140" t="s">
        <v>875</v>
      </c>
      <c r="BE140">
        <v>8249.9</v>
      </c>
      <c r="BF140">
        <v>959.30453846153898</v>
      </c>
      <c r="BG140">
        <v>2515.9699999999998</v>
      </c>
      <c r="BH140">
        <f t="shared" si="81"/>
        <v>0.61871384060162127</v>
      </c>
      <c r="BI140">
        <v>0.5</v>
      </c>
      <c r="BJ140">
        <f t="shared" si="82"/>
        <v>336.52896612188636</v>
      </c>
      <c r="BK140">
        <f t="shared" si="83"/>
        <v>13.478047712577663</v>
      </c>
      <c r="BL140">
        <f t="shared" si="84"/>
        <v>104.1075645514826</v>
      </c>
      <c r="BM140">
        <f t="shared" si="85"/>
        <v>4.6080979071525453E-2</v>
      </c>
      <c r="BN140">
        <f t="shared" si="86"/>
        <v>0.28552407222661652</v>
      </c>
      <c r="BO140">
        <f t="shared" si="87"/>
        <v>591.4700157021141</v>
      </c>
      <c r="BP140" t="s">
        <v>388</v>
      </c>
      <c r="BQ140">
        <v>0</v>
      </c>
      <c r="BR140">
        <f t="shared" si="88"/>
        <v>591.4700157021141</v>
      </c>
      <c r="BS140">
        <f t="shared" si="89"/>
        <v>0.76491372484484543</v>
      </c>
      <c r="BT140">
        <f t="shared" si="90"/>
        <v>0.80886748466583036</v>
      </c>
      <c r="BU140">
        <f t="shared" si="91"/>
        <v>0.27181435495051226</v>
      </c>
      <c r="BV140">
        <f t="shared" si="92"/>
        <v>0.82279866964289294</v>
      </c>
      <c r="BW140">
        <f t="shared" si="93"/>
        <v>0.27520745594867174</v>
      </c>
      <c r="BX140">
        <f t="shared" si="94"/>
        <v>0.49871635614638482</v>
      </c>
      <c r="BY140">
        <f t="shared" si="95"/>
        <v>0.50128364385361524</v>
      </c>
      <c r="DH140">
        <f t="shared" si="96"/>
        <v>399.92399999999998</v>
      </c>
      <c r="DI140">
        <f t="shared" si="97"/>
        <v>336.52896612188636</v>
      </c>
      <c r="DJ140">
        <f t="shared" si="98"/>
        <v>0.84148229694113474</v>
      </c>
      <c r="DK140">
        <f t="shared" si="99"/>
        <v>0.1929645938822695</v>
      </c>
      <c r="DL140" t="s">
        <v>389</v>
      </c>
      <c r="DM140">
        <v>2</v>
      </c>
      <c r="DN140" t="b">
        <v>1</v>
      </c>
      <c r="DO140">
        <v>1598403925</v>
      </c>
      <c r="DP140">
        <v>397.66300000000001</v>
      </c>
      <c r="DQ140">
        <v>414.53500000000003</v>
      </c>
      <c r="DR140">
        <v>18.364000000000001</v>
      </c>
      <c r="DS140">
        <v>16.5703</v>
      </c>
      <c r="DT140">
        <v>397.89</v>
      </c>
      <c r="DU140">
        <v>18.364999999999998</v>
      </c>
      <c r="DV140">
        <v>499.92200000000003</v>
      </c>
      <c r="DW140">
        <v>100.58199999999999</v>
      </c>
      <c r="DX140">
        <v>9.9923499999999998E-2</v>
      </c>
      <c r="DY140">
        <v>24.225000000000001</v>
      </c>
      <c r="DZ140">
        <v>23.384899999999998</v>
      </c>
      <c r="EA140">
        <v>999.9</v>
      </c>
      <c r="EB140">
        <v>0</v>
      </c>
      <c r="EC140">
        <v>0</v>
      </c>
      <c r="ED140">
        <v>9993.75</v>
      </c>
      <c r="EE140">
        <v>0</v>
      </c>
      <c r="EF140">
        <v>0.26852900000000002</v>
      </c>
      <c r="EG140">
        <v>-16.866099999999999</v>
      </c>
      <c r="EH140">
        <v>405.10700000000003</v>
      </c>
      <c r="EI140">
        <v>421.52</v>
      </c>
      <c r="EJ140">
        <v>1.79227</v>
      </c>
      <c r="EK140">
        <v>414.53500000000003</v>
      </c>
      <c r="EL140">
        <v>16.5703</v>
      </c>
      <c r="EM140">
        <v>1.84694</v>
      </c>
      <c r="EN140">
        <v>1.6666700000000001</v>
      </c>
      <c r="EO140">
        <v>16.189800000000002</v>
      </c>
      <c r="EP140">
        <v>14.589399999999999</v>
      </c>
      <c r="EQ140">
        <v>399.92399999999998</v>
      </c>
      <c r="ER140">
        <v>0.94996599999999998</v>
      </c>
      <c r="ES140">
        <v>5.0034000000000002E-2</v>
      </c>
      <c r="ET140">
        <v>0</v>
      </c>
      <c r="EU140">
        <v>959.20500000000004</v>
      </c>
      <c r="EV140">
        <v>4.9998699999999996</v>
      </c>
      <c r="EW140">
        <v>3748.03</v>
      </c>
      <c r="EX140">
        <v>2942.45</v>
      </c>
      <c r="EY140">
        <v>40.186999999999998</v>
      </c>
      <c r="EZ140">
        <v>43.186999999999998</v>
      </c>
      <c r="FA140">
        <v>42.186999999999998</v>
      </c>
      <c r="FB140">
        <v>43.561999999999998</v>
      </c>
      <c r="FC140">
        <v>42.686999999999998</v>
      </c>
      <c r="FD140">
        <v>375.16</v>
      </c>
      <c r="FE140">
        <v>19.760000000000002</v>
      </c>
      <c r="FF140">
        <v>0</v>
      </c>
      <c r="FG140">
        <v>598.29999995231606</v>
      </c>
      <c r="FH140">
        <v>0</v>
      </c>
      <c r="FI140">
        <v>959.30453846153898</v>
      </c>
      <c r="FJ140">
        <v>0.18570941255388301</v>
      </c>
      <c r="FK140">
        <v>-1.9128205163965599</v>
      </c>
      <c r="FL140">
        <v>3748.2711538461499</v>
      </c>
      <c r="FM140">
        <v>15</v>
      </c>
      <c r="FN140">
        <v>1598403948</v>
      </c>
      <c r="FO140" t="s">
        <v>876</v>
      </c>
      <c r="FP140">
        <v>1598403948</v>
      </c>
      <c r="FQ140">
        <v>1598403945</v>
      </c>
      <c r="FR140">
        <v>123</v>
      </c>
      <c r="FS140">
        <v>-6.0000000000000001E-3</v>
      </c>
      <c r="FT140">
        <v>2E-3</v>
      </c>
      <c r="FU140">
        <v>-0.22700000000000001</v>
      </c>
      <c r="FV140">
        <v>-1E-3</v>
      </c>
      <c r="FW140">
        <v>415</v>
      </c>
      <c r="FX140">
        <v>17</v>
      </c>
      <c r="FY140">
        <v>0.14000000000000001</v>
      </c>
      <c r="FZ140">
        <v>7.0000000000000007E-2</v>
      </c>
      <c r="GA140">
        <v>397.65585714285697</v>
      </c>
      <c r="GB140">
        <v>0.154519480519235</v>
      </c>
      <c r="GC140">
        <v>2.7959640494797801E-2</v>
      </c>
      <c r="GD140">
        <v>1</v>
      </c>
      <c r="GE140">
        <v>18.364233333333299</v>
      </c>
      <c r="GF140">
        <v>-2.23636363640182E-3</v>
      </c>
      <c r="GG140">
        <v>1.6559656464499E-3</v>
      </c>
      <c r="GH140">
        <v>1</v>
      </c>
      <c r="GI140">
        <v>2</v>
      </c>
      <c r="GJ140">
        <v>2</v>
      </c>
      <c r="GK140" t="s">
        <v>391</v>
      </c>
      <c r="GL140">
        <v>2.92957</v>
      </c>
      <c r="GM140">
        <v>2.6716500000000001</v>
      </c>
      <c r="GN140">
        <v>8.9529999999999998E-2</v>
      </c>
      <c r="GO140">
        <v>9.0960100000000002E-2</v>
      </c>
      <c r="GP140">
        <v>8.5149699999999995E-2</v>
      </c>
      <c r="GQ140">
        <v>7.8292500000000001E-2</v>
      </c>
      <c r="GR140">
        <v>28787.5</v>
      </c>
      <c r="GS140">
        <v>29999.5</v>
      </c>
      <c r="GT140">
        <v>28470</v>
      </c>
      <c r="GU140">
        <v>29124</v>
      </c>
      <c r="GV140">
        <v>39984.800000000003</v>
      </c>
      <c r="GW140">
        <v>38671.9</v>
      </c>
      <c r="GX140">
        <v>47708.7</v>
      </c>
      <c r="GY140">
        <v>45794</v>
      </c>
      <c r="GZ140">
        <v>1.9410000000000001</v>
      </c>
      <c r="HA140">
        <v>2.6950799999999999</v>
      </c>
      <c r="HB140">
        <v>9.3229099999999995E-2</v>
      </c>
      <c r="HC140">
        <v>0</v>
      </c>
      <c r="HD140">
        <v>100</v>
      </c>
      <c r="HE140">
        <v>100</v>
      </c>
      <c r="HF140">
        <v>-0.22700000000000001</v>
      </c>
      <c r="HG140">
        <v>-1E-3</v>
      </c>
      <c r="HH140">
        <v>-0.22120000000006701</v>
      </c>
      <c r="HI140">
        <v>0</v>
      </c>
      <c r="HJ140">
        <v>0</v>
      </c>
      <c r="HK140">
        <v>0</v>
      </c>
      <c r="HL140">
        <v>-2.4300000000003802E-3</v>
      </c>
      <c r="HM140">
        <v>0</v>
      </c>
      <c r="HN140">
        <v>0</v>
      </c>
      <c r="HO140">
        <v>0</v>
      </c>
      <c r="HP140">
        <v>-1</v>
      </c>
      <c r="HQ140">
        <v>-1</v>
      </c>
      <c r="HR140">
        <v>-1</v>
      </c>
      <c r="HS140">
        <v>-1</v>
      </c>
      <c r="HT140">
        <v>9.6</v>
      </c>
      <c r="HU140">
        <v>9.6999999999999993</v>
      </c>
      <c r="HV140">
        <v>0.152588</v>
      </c>
      <c r="HW140">
        <v>4.99878</v>
      </c>
      <c r="HX140">
        <v>2.6025399999999999</v>
      </c>
      <c r="HY140">
        <v>2.9382299999999999</v>
      </c>
      <c r="HZ140">
        <v>2.6025399999999999</v>
      </c>
      <c r="IA140">
        <v>2.4291999999999998</v>
      </c>
      <c r="IB140">
        <v>31.892700000000001</v>
      </c>
      <c r="IC140">
        <v>24.157499999999999</v>
      </c>
      <c r="ID140">
        <v>2</v>
      </c>
      <c r="IE140">
        <v>477.58499999999998</v>
      </c>
      <c r="IF140">
        <v>1286.74</v>
      </c>
      <c r="IG140">
        <v>21.999700000000001</v>
      </c>
      <c r="IH140">
        <v>27.169799999999999</v>
      </c>
      <c r="II140">
        <v>30</v>
      </c>
      <c r="IJ140">
        <v>27.4162</v>
      </c>
      <c r="IK140">
        <v>27.4331</v>
      </c>
      <c r="IL140">
        <v>-1</v>
      </c>
      <c r="IM140">
        <v>3.8978199999999998</v>
      </c>
      <c r="IN140">
        <v>51.2607</v>
      </c>
      <c r="IO140">
        <v>22</v>
      </c>
      <c r="IP140">
        <v>400</v>
      </c>
      <c r="IQ140">
        <v>16.275500000000001</v>
      </c>
      <c r="IR140">
        <v>101.246</v>
      </c>
      <c r="IS140">
        <v>101.111</v>
      </c>
    </row>
    <row r="141" spans="1:253" x14ac:dyDescent="0.35">
      <c r="A141">
        <v>123</v>
      </c>
      <c r="B141">
        <v>1598404225</v>
      </c>
      <c r="C141">
        <v>39901.900000095397</v>
      </c>
      <c r="D141" t="s">
        <v>877</v>
      </c>
      <c r="E141" t="s">
        <v>878</v>
      </c>
      <c r="F141" t="s">
        <v>386</v>
      </c>
      <c r="I141">
        <v>1598404225</v>
      </c>
      <c r="J141">
        <f t="shared" si="50"/>
        <v>1.5165152406087521E-3</v>
      </c>
      <c r="K141">
        <f t="shared" si="51"/>
        <v>1.5165152406087521</v>
      </c>
      <c r="L141">
        <f t="shared" si="52"/>
        <v>13.406855209118035</v>
      </c>
      <c r="M141">
        <f t="shared" si="53"/>
        <v>398.04599999999999</v>
      </c>
      <c r="N141">
        <f t="shared" si="54"/>
        <v>219.77755601059076</v>
      </c>
      <c r="O141">
        <f t="shared" si="55"/>
        <v>22.127426534255402</v>
      </c>
      <c r="P141">
        <f t="shared" si="56"/>
        <v>40.075673704506002</v>
      </c>
      <c r="Q141">
        <f t="shared" si="57"/>
        <v>0.12709115823513084</v>
      </c>
      <c r="R141">
        <f t="shared" si="58"/>
        <v>2.9397216377408317</v>
      </c>
      <c r="S141">
        <f t="shared" si="59"/>
        <v>0.12411576707971161</v>
      </c>
      <c r="T141">
        <f t="shared" si="60"/>
        <v>7.7833879726301611E-2</v>
      </c>
      <c r="U141">
        <f t="shared" si="61"/>
        <v>77.171721491828308</v>
      </c>
      <c r="V141">
        <f t="shared" si="62"/>
        <v>24.279220550785983</v>
      </c>
      <c r="W141">
        <f t="shared" si="63"/>
        <v>24.279220550785983</v>
      </c>
      <c r="X141">
        <f t="shared" si="64"/>
        <v>3.0455783515683983</v>
      </c>
      <c r="Y141">
        <f t="shared" si="65"/>
        <v>60.809491532658534</v>
      </c>
      <c r="Z141">
        <f t="shared" si="66"/>
        <v>1.8452815696079998</v>
      </c>
      <c r="AA141">
        <f t="shared" si="67"/>
        <v>3.0345288590630086</v>
      </c>
      <c r="AB141">
        <f t="shared" si="68"/>
        <v>1.2002967819603985</v>
      </c>
      <c r="AC141">
        <f t="shared" si="69"/>
        <v>-66.878322110845971</v>
      </c>
      <c r="AD141">
        <f t="shared" si="70"/>
        <v>-9.6075251572698281</v>
      </c>
      <c r="AE141">
        <f t="shared" si="71"/>
        <v>-0.68608408806993504</v>
      </c>
      <c r="AF141">
        <f t="shared" si="72"/>
        <v>-2.0986435742464948E-4</v>
      </c>
      <c r="AG141">
        <f t="shared" si="73"/>
        <v>13.420625866415589</v>
      </c>
      <c r="AH141">
        <f t="shared" si="74"/>
        <v>1.5162087302751477</v>
      </c>
      <c r="AI141">
        <f t="shared" si="75"/>
        <v>13.406855209118035</v>
      </c>
      <c r="AJ141">
        <v>421.84820300059903</v>
      </c>
      <c r="AK141">
        <v>405.48578181818198</v>
      </c>
      <c r="AL141">
        <v>8.3147512279752001E-4</v>
      </c>
      <c r="AM141">
        <v>67.049310033855804</v>
      </c>
      <c r="AN141">
        <f t="shared" si="76"/>
        <v>1.5165152406087521</v>
      </c>
      <c r="AO141">
        <v>16.541570898571401</v>
      </c>
      <c r="AP141">
        <v>18.327961818181802</v>
      </c>
      <c r="AQ141">
        <v>-4.6700066475449999E-6</v>
      </c>
      <c r="AR141">
        <v>78.430000000000007</v>
      </c>
      <c r="AS141">
        <v>15</v>
      </c>
      <c r="AT141">
        <v>3</v>
      </c>
      <c r="AU141">
        <f t="shared" si="77"/>
        <v>1</v>
      </c>
      <c r="AV141">
        <f t="shared" si="78"/>
        <v>0</v>
      </c>
      <c r="AW141">
        <f t="shared" si="79"/>
        <v>53682.09234464066</v>
      </c>
      <c r="AX141" t="s">
        <v>430</v>
      </c>
      <c r="AY141">
        <v>8242.0300000000007</v>
      </c>
      <c r="AZ141">
        <v>624.05461538461498</v>
      </c>
      <c r="BA141">
        <v>3234.34</v>
      </c>
      <c r="BB141">
        <f t="shared" si="80"/>
        <v>0.80705348992851245</v>
      </c>
      <c r="BC141">
        <v>-2.02953653224708</v>
      </c>
      <c r="BD141" t="s">
        <v>879</v>
      </c>
      <c r="BE141">
        <v>8249.9599999999991</v>
      </c>
      <c r="BF141">
        <v>960.07388461538403</v>
      </c>
      <c r="BG141">
        <v>2514.71</v>
      </c>
      <c r="BH141">
        <f t="shared" si="81"/>
        <v>0.61821685816043037</v>
      </c>
      <c r="BI141">
        <v>0.5</v>
      </c>
      <c r="BJ141">
        <f t="shared" si="82"/>
        <v>336.53147574591418</v>
      </c>
      <c r="BK141">
        <f t="shared" si="83"/>
        <v>13.406855209118035</v>
      </c>
      <c r="BL141">
        <f t="shared" si="84"/>
        <v>104.02471580386607</v>
      </c>
      <c r="BM141">
        <f t="shared" si="85"/>
        <v>4.5869087600649276E-2</v>
      </c>
      <c r="BN141">
        <f t="shared" si="86"/>
        <v>0.28616818639127378</v>
      </c>
      <c r="BO141">
        <f t="shared" si="87"/>
        <v>591.40035441547639</v>
      </c>
      <c r="BP141" t="s">
        <v>388</v>
      </c>
      <c r="BQ141">
        <v>0</v>
      </c>
      <c r="BR141">
        <f t="shared" si="88"/>
        <v>591.40035441547639</v>
      </c>
      <c r="BS141">
        <f t="shared" si="89"/>
        <v>0.76482363595982183</v>
      </c>
      <c r="BT141">
        <f t="shared" si="90"/>
        <v>0.80831296143795817</v>
      </c>
      <c r="BU141">
        <f t="shared" si="91"/>
        <v>0.27228393247733196</v>
      </c>
      <c r="BV141">
        <f t="shared" si="92"/>
        <v>0.82227365602159941</v>
      </c>
      <c r="BW141">
        <f t="shared" si="93"/>
        <v>0.27569016178897027</v>
      </c>
      <c r="BX141">
        <f t="shared" si="94"/>
        <v>0.49791644115446215</v>
      </c>
      <c r="BY141">
        <f t="shared" si="95"/>
        <v>0.5020835588455379</v>
      </c>
      <c r="DH141">
        <f t="shared" si="96"/>
        <v>399.92700000000002</v>
      </c>
      <c r="DI141">
        <f t="shared" si="97"/>
        <v>336.53147574591418</v>
      </c>
      <c r="DJ141">
        <f t="shared" si="98"/>
        <v>0.84148225987721303</v>
      </c>
      <c r="DK141">
        <f t="shared" si="99"/>
        <v>0.19296451975442594</v>
      </c>
      <c r="DL141" t="s">
        <v>389</v>
      </c>
      <c r="DM141">
        <v>2</v>
      </c>
      <c r="DN141" t="b">
        <v>1</v>
      </c>
      <c r="DO141">
        <v>1598404225</v>
      </c>
      <c r="DP141">
        <v>398.04599999999999</v>
      </c>
      <c r="DQ141">
        <v>414.87400000000002</v>
      </c>
      <c r="DR141">
        <v>18.327999999999999</v>
      </c>
      <c r="DS141">
        <v>16.542000000000002</v>
      </c>
      <c r="DT141">
        <v>398.27499999999998</v>
      </c>
      <c r="DU141">
        <v>18.327999999999999</v>
      </c>
      <c r="DV141">
        <v>500.029</v>
      </c>
      <c r="DW141">
        <v>100.581</v>
      </c>
      <c r="DX141">
        <v>0.100011</v>
      </c>
      <c r="DY141">
        <v>24.218599999999999</v>
      </c>
      <c r="DZ141">
        <v>23.3886</v>
      </c>
      <c r="EA141">
        <v>999.9</v>
      </c>
      <c r="EB141">
        <v>0</v>
      </c>
      <c r="EC141">
        <v>0</v>
      </c>
      <c r="ED141">
        <v>10000</v>
      </c>
      <c r="EE141">
        <v>0</v>
      </c>
      <c r="EF141">
        <v>0.25439600000000001</v>
      </c>
      <c r="EG141">
        <v>-16.8264</v>
      </c>
      <c r="EH141">
        <v>405.47899999999998</v>
      </c>
      <c r="EI141">
        <v>421.85300000000001</v>
      </c>
      <c r="EJ141">
        <v>1.78522</v>
      </c>
      <c r="EK141">
        <v>414.87400000000002</v>
      </c>
      <c r="EL141">
        <v>16.542000000000002</v>
      </c>
      <c r="EM141">
        <v>1.84337</v>
      </c>
      <c r="EN141">
        <v>1.66381</v>
      </c>
      <c r="EO141">
        <v>16.159500000000001</v>
      </c>
      <c r="EP141">
        <v>14.562799999999999</v>
      </c>
      <c r="EQ141">
        <v>399.92700000000002</v>
      </c>
      <c r="ER141">
        <v>0.94996599999999998</v>
      </c>
      <c r="ES141">
        <v>5.0034000000000002E-2</v>
      </c>
      <c r="ET141">
        <v>0</v>
      </c>
      <c r="EU141">
        <v>960.01199999999994</v>
      </c>
      <c r="EV141">
        <v>4.9998699999999996</v>
      </c>
      <c r="EW141">
        <v>3749.62</v>
      </c>
      <c r="EX141">
        <v>2942.47</v>
      </c>
      <c r="EY141">
        <v>40.186999999999998</v>
      </c>
      <c r="EZ141">
        <v>43.186999999999998</v>
      </c>
      <c r="FA141">
        <v>42.186999999999998</v>
      </c>
      <c r="FB141">
        <v>43.561999999999998</v>
      </c>
      <c r="FC141">
        <v>42.686999999999998</v>
      </c>
      <c r="FD141">
        <v>375.17</v>
      </c>
      <c r="FE141">
        <v>19.760000000000002</v>
      </c>
      <c r="FF141">
        <v>0</v>
      </c>
      <c r="FG141">
        <v>299.09999990463302</v>
      </c>
      <c r="FH141">
        <v>0</v>
      </c>
      <c r="FI141">
        <v>960.07388461538403</v>
      </c>
      <c r="FJ141">
        <v>-1.14656410155651</v>
      </c>
      <c r="FK141">
        <v>-9.5958975536593396</v>
      </c>
      <c r="FL141">
        <v>3750.71692307692</v>
      </c>
      <c r="FM141">
        <v>15</v>
      </c>
      <c r="FN141">
        <v>1598404257</v>
      </c>
      <c r="FO141" t="s">
        <v>880</v>
      </c>
      <c r="FP141">
        <v>1598404257</v>
      </c>
      <c r="FQ141">
        <v>1598404245</v>
      </c>
      <c r="FR141">
        <v>124</v>
      </c>
      <c r="FS141">
        <v>-3.0000000000000001E-3</v>
      </c>
      <c r="FT141">
        <v>1E-3</v>
      </c>
      <c r="FU141">
        <v>-0.22900000000000001</v>
      </c>
      <c r="FV141">
        <v>0</v>
      </c>
      <c r="FW141">
        <v>415</v>
      </c>
      <c r="FX141">
        <v>17</v>
      </c>
      <c r="FY141">
        <v>0.04</v>
      </c>
      <c r="FZ141">
        <v>0.06</v>
      </c>
      <c r="GA141">
        <v>397.99757142857101</v>
      </c>
      <c r="GB141">
        <v>0.15381818181882501</v>
      </c>
      <c r="GC141">
        <v>2.42969161840434E-2</v>
      </c>
      <c r="GD141">
        <v>1</v>
      </c>
      <c r="GE141">
        <v>18.330466666666702</v>
      </c>
      <c r="GF141">
        <v>-1.1719480519501E-2</v>
      </c>
      <c r="GG141">
        <v>1.23107902084164E-3</v>
      </c>
      <c r="GH141">
        <v>1</v>
      </c>
      <c r="GI141">
        <v>2</v>
      </c>
      <c r="GJ141">
        <v>2</v>
      </c>
      <c r="GK141" t="s">
        <v>391</v>
      </c>
      <c r="GL141">
        <v>2.92984</v>
      </c>
      <c r="GM141">
        <v>2.6718000000000002</v>
      </c>
      <c r="GN141">
        <v>8.9594599999999996E-2</v>
      </c>
      <c r="GO141">
        <v>9.1014999999999999E-2</v>
      </c>
      <c r="GP141">
        <v>8.5023100000000004E-2</v>
      </c>
      <c r="GQ141">
        <v>7.8192399999999995E-2</v>
      </c>
      <c r="GR141">
        <v>28785.1</v>
      </c>
      <c r="GS141">
        <v>29998.3</v>
      </c>
      <c r="GT141">
        <v>28469.7</v>
      </c>
      <c r="GU141">
        <v>29124.5</v>
      </c>
      <c r="GV141">
        <v>39990.199999999997</v>
      </c>
      <c r="GW141">
        <v>38676.6</v>
      </c>
      <c r="GX141">
        <v>47708.4</v>
      </c>
      <c r="GY141">
        <v>45794.5</v>
      </c>
      <c r="GZ141">
        <v>1.9409000000000001</v>
      </c>
      <c r="HA141">
        <v>2.6931500000000002</v>
      </c>
      <c r="HB141">
        <v>9.2066800000000004E-2</v>
      </c>
      <c r="HC141">
        <v>0</v>
      </c>
      <c r="HD141">
        <v>100</v>
      </c>
      <c r="HE141">
        <v>100</v>
      </c>
      <c r="HF141">
        <v>-0.22900000000000001</v>
      </c>
      <c r="HG141">
        <v>0</v>
      </c>
      <c r="HH141">
        <v>-0.22681818181826</v>
      </c>
      <c r="HI141">
        <v>0</v>
      </c>
      <c r="HJ141">
        <v>0</v>
      </c>
      <c r="HK141">
        <v>0</v>
      </c>
      <c r="HL141">
        <v>-7.3999999999685396E-4</v>
      </c>
      <c r="HM141">
        <v>0</v>
      </c>
      <c r="HN141">
        <v>0</v>
      </c>
      <c r="HO141">
        <v>0</v>
      </c>
      <c r="HP141">
        <v>-1</v>
      </c>
      <c r="HQ141">
        <v>-1</v>
      </c>
      <c r="HR141">
        <v>-1</v>
      </c>
      <c r="HS141">
        <v>-1</v>
      </c>
      <c r="HT141">
        <v>4.5999999999999996</v>
      </c>
      <c r="HU141">
        <v>4.7</v>
      </c>
      <c r="HV141">
        <v>0.152588</v>
      </c>
      <c r="HW141">
        <v>4.99878</v>
      </c>
      <c r="HX141">
        <v>2.6025399999999999</v>
      </c>
      <c r="HY141">
        <v>2.9382299999999999</v>
      </c>
      <c r="HZ141">
        <v>2.6025399999999999</v>
      </c>
      <c r="IA141">
        <v>2.3999000000000001</v>
      </c>
      <c r="IB141">
        <v>31.892700000000001</v>
      </c>
      <c r="IC141">
        <v>24.148800000000001</v>
      </c>
      <c r="ID141">
        <v>2</v>
      </c>
      <c r="IE141">
        <v>477.54300000000001</v>
      </c>
      <c r="IF141">
        <v>1284.0899999999999</v>
      </c>
      <c r="IG141">
        <v>22.000399999999999</v>
      </c>
      <c r="IH141">
        <v>27.169799999999999</v>
      </c>
      <c r="II141">
        <v>30.0001</v>
      </c>
      <c r="IJ141">
        <v>27.418500000000002</v>
      </c>
      <c r="IK141">
        <v>27.435400000000001</v>
      </c>
      <c r="IL141">
        <v>-1</v>
      </c>
      <c r="IM141">
        <v>3.8978199999999998</v>
      </c>
      <c r="IN141">
        <v>51.2607</v>
      </c>
      <c r="IO141">
        <v>22</v>
      </c>
      <c r="IP141">
        <v>400</v>
      </c>
      <c r="IQ141">
        <v>16.275500000000001</v>
      </c>
      <c r="IR141">
        <v>101.245</v>
      </c>
      <c r="IS141">
        <v>101.11199999999999</v>
      </c>
    </row>
    <row r="142" spans="1:253" x14ac:dyDescent="0.35">
      <c r="A142">
        <v>124</v>
      </c>
      <c r="B142">
        <v>1598404525.0999999</v>
      </c>
      <c r="C142">
        <v>40202</v>
      </c>
      <c r="D142" t="s">
        <v>881</v>
      </c>
      <c r="E142" t="s">
        <v>882</v>
      </c>
      <c r="F142" t="s">
        <v>386</v>
      </c>
      <c r="I142">
        <v>1598404525.0999999</v>
      </c>
      <c r="J142">
        <f t="shared" si="50"/>
        <v>1.5115591506263764E-3</v>
      </c>
      <c r="K142">
        <f t="shared" si="51"/>
        <v>1.5115591506263764</v>
      </c>
      <c r="L142">
        <f t="shared" si="52"/>
        <v>13.398804829443792</v>
      </c>
      <c r="M142">
        <f t="shared" si="53"/>
        <v>398.45800000000003</v>
      </c>
      <c r="N142">
        <f t="shared" si="54"/>
        <v>219.26482217534564</v>
      </c>
      <c r="O142">
        <f t="shared" si="55"/>
        <v>22.075408200344992</v>
      </c>
      <c r="P142">
        <f t="shared" si="56"/>
        <v>40.116435064347996</v>
      </c>
      <c r="Q142">
        <f t="shared" si="57"/>
        <v>0.12633835026883039</v>
      </c>
      <c r="R142">
        <f t="shared" si="58"/>
        <v>2.9326472979716804</v>
      </c>
      <c r="S142">
        <f t="shared" si="59"/>
        <v>0.12339074864563791</v>
      </c>
      <c r="T142">
        <f t="shared" si="60"/>
        <v>7.7378320368963416E-2</v>
      </c>
      <c r="U142">
        <f t="shared" si="61"/>
        <v>77.172686314427082</v>
      </c>
      <c r="V142">
        <f t="shared" si="62"/>
        <v>24.282652705708589</v>
      </c>
      <c r="W142">
        <f t="shared" si="63"/>
        <v>24.282652705708589</v>
      </c>
      <c r="X142">
        <f t="shared" si="64"/>
        <v>3.0462049916064182</v>
      </c>
      <c r="Y142">
        <f t="shared" si="65"/>
        <v>60.720827544895293</v>
      </c>
      <c r="Z142">
        <f t="shared" si="66"/>
        <v>1.8428120507827999</v>
      </c>
      <c r="AA142">
        <f t="shared" si="67"/>
        <v>3.0348928453260551</v>
      </c>
      <c r="AB142">
        <f t="shared" si="68"/>
        <v>1.2033929408236184</v>
      </c>
      <c r="AC142">
        <f t="shared" si="69"/>
        <v>-66.659758542623194</v>
      </c>
      <c r="AD142">
        <f t="shared" si="70"/>
        <v>-9.8108356597425406</v>
      </c>
      <c r="AE142">
        <f t="shared" si="71"/>
        <v>-0.70231201326915227</v>
      </c>
      <c r="AF142">
        <f t="shared" si="72"/>
        <v>-2.1990120780301936E-4</v>
      </c>
      <c r="AG142">
        <f t="shared" si="73"/>
        <v>13.425638787129968</v>
      </c>
      <c r="AH142">
        <f t="shared" si="74"/>
        <v>1.5104608462373577</v>
      </c>
      <c r="AI142">
        <f t="shared" si="75"/>
        <v>13.398804829443792</v>
      </c>
      <c r="AJ142">
        <v>422.24007743339098</v>
      </c>
      <c r="AK142">
        <v>405.88597575757598</v>
      </c>
      <c r="AL142">
        <v>2.7449781378138799E-4</v>
      </c>
      <c r="AM142">
        <v>67.049477017496599</v>
      </c>
      <c r="AN142">
        <f t="shared" si="76"/>
        <v>1.5115591506263764</v>
      </c>
      <c r="AO142">
        <v>16.523866226666701</v>
      </c>
      <c r="AP142">
        <v>18.3049951515152</v>
      </c>
      <c r="AQ142">
        <v>-5.7879623594139101E-6</v>
      </c>
      <c r="AR142">
        <v>78.430000000000007</v>
      </c>
      <c r="AS142">
        <v>15</v>
      </c>
      <c r="AT142">
        <v>3</v>
      </c>
      <c r="AU142">
        <f t="shared" si="77"/>
        <v>1</v>
      </c>
      <c r="AV142">
        <f t="shared" si="78"/>
        <v>0</v>
      </c>
      <c r="AW142">
        <f t="shared" si="79"/>
        <v>53474.597021691239</v>
      </c>
      <c r="AX142" t="s">
        <v>430</v>
      </c>
      <c r="AY142">
        <v>8242.0300000000007</v>
      </c>
      <c r="AZ142">
        <v>624.05461538461498</v>
      </c>
      <c r="BA142">
        <v>3234.34</v>
      </c>
      <c r="BB142">
        <f t="shared" si="80"/>
        <v>0.80705348992851245</v>
      </c>
      <c r="BC142">
        <v>-2.02953653224708</v>
      </c>
      <c r="BD142" t="s">
        <v>883</v>
      </c>
      <c r="BE142">
        <v>8250.02</v>
      </c>
      <c r="BF142">
        <v>960.76872000000003</v>
      </c>
      <c r="BG142">
        <v>2511.2399999999998</v>
      </c>
      <c r="BH142">
        <f t="shared" si="81"/>
        <v>0.61741262483872505</v>
      </c>
      <c r="BI142">
        <v>0.5</v>
      </c>
      <c r="BJ142">
        <f t="shared" si="82"/>
        <v>336.53568315721355</v>
      </c>
      <c r="BK142">
        <f t="shared" si="83"/>
        <v>13.398804829443792</v>
      </c>
      <c r="BL142">
        <f t="shared" si="84"/>
        <v>103.89068974499436</v>
      </c>
      <c r="BM142">
        <f t="shared" si="85"/>
        <v>4.5844592813902234E-2</v>
      </c>
      <c r="BN142">
        <f t="shared" si="86"/>
        <v>0.28794539749287223</v>
      </c>
      <c r="BO142">
        <f t="shared" si="87"/>
        <v>591.2082331673065</v>
      </c>
      <c r="BP142" t="s">
        <v>388</v>
      </c>
      <c r="BQ142">
        <v>0</v>
      </c>
      <c r="BR142">
        <f t="shared" si="88"/>
        <v>591.2082331673065</v>
      </c>
      <c r="BS142">
        <f t="shared" si="89"/>
        <v>0.7645751767384612</v>
      </c>
      <c r="BT142">
        <f t="shared" si="90"/>
        <v>0.80752376433733442</v>
      </c>
      <c r="BU142">
        <f t="shared" si="91"/>
        <v>0.27357697753619842</v>
      </c>
      <c r="BV142">
        <f t="shared" si="92"/>
        <v>0.82157868147966362</v>
      </c>
      <c r="BW142">
        <f t="shared" si="93"/>
        <v>0.27701951834915789</v>
      </c>
      <c r="BX142">
        <f t="shared" si="94"/>
        <v>0.49690907709244303</v>
      </c>
      <c r="BY142">
        <f t="shared" si="95"/>
        <v>0.50309092290755697</v>
      </c>
      <c r="DH142">
        <f t="shared" si="96"/>
        <v>399.93200000000002</v>
      </c>
      <c r="DI142">
        <f t="shared" si="97"/>
        <v>336.53568315721355</v>
      </c>
      <c r="DJ142">
        <f t="shared" si="98"/>
        <v>0.84148225987721303</v>
      </c>
      <c r="DK142">
        <f t="shared" si="99"/>
        <v>0.19296451975442594</v>
      </c>
      <c r="DL142" t="s">
        <v>389</v>
      </c>
      <c r="DM142">
        <v>2</v>
      </c>
      <c r="DN142" t="b">
        <v>1</v>
      </c>
      <c r="DO142">
        <v>1598404525.0999999</v>
      </c>
      <c r="DP142">
        <v>398.45800000000003</v>
      </c>
      <c r="DQ142">
        <v>415.29500000000002</v>
      </c>
      <c r="DR142">
        <v>18.303799999999999</v>
      </c>
      <c r="DS142">
        <v>16.524000000000001</v>
      </c>
      <c r="DT142">
        <v>398.68900000000002</v>
      </c>
      <c r="DU142">
        <v>18.3048</v>
      </c>
      <c r="DV142">
        <v>499.88099999999997</v>
      </c>
      <c r="DW142">
        <v>100.57899999999999</v>
      </c>
      <c r="DX142">
        <v>0.100206</v>
      </c>
      <c r="DY142">
        <v>24.220600000000001</v>
      </c>
      <c r="DZ142">
        <v>23.388999999999999</v>
      </c>
      <c r="EA142">
        <v>999.9</v>
      </c>
      <c r="EB142">
        <v>0</v>
      </c>
      <c r="EC142">
        <v>0</v>
      </c>
      <c r="ED142">
        <v>9960</v>
      </c>
      <c r="EE142">
        <v>0</v>
      </c>
      <c r="EF142">
        <v>0.240263</v>
      </c>
      <c r="EG142">
        <v>-16.835100000000001</v>
      </c>
      <c r="EH142">
        <v>405.88900000000001</v>
      </c>
      <c r="EI142">
        <v>422.27199999999999</v>
      </c>
      <c r="EJ142">
        <v>1.7808600000000001</v>
      </c>
      <c r="EK142">
        <v>415.29500000000002</v>
      </c>
      <c r="EL142">
        <v>16.524000000000001</v>
      </c>
      <c r="EM142">
        <v>1.84107</v>
      </c>
      <c r="EN142">
        <v>1.6619600000000001</v>
      </c>
      <c r="EO142">
        <v>16.139900000000001</v>
      </c>
      <c r="EP142">
        <v>14.5456</v>
      </c>
      <c r="EQ142">
        <v>399.93200000000002</v>
      </c>
      <c r="ER142">
        <v>0.94996599999999998</v>
      </c>
      <c r="ES142">
        <v>5.0034000000000002E-2</v>
      </c>
      <c r="ET142">
        <v>0</v>
      </c>
      <c r="EU142">
        <v>960.54600000000005</v>
      </c>
      <c r="EV142">
        <v>4.9998699999999996</v>
      </c>
      <c r="EW142">
        <v>3752.61</v>
      </c>
      <c r="EX142">
        <v>2942.51</v>
      </c>
      <c r="EY142">
        <v>40.186999999999998</v>
      </c>
      <c r="EZ142">
        <v>43.25</v>
      </c>
      <c r="FA142">
        <v>42.186999999999998</v>
      </c>
      <c r="FB142">
        <v>43.561999999999998</v>
      </c>
      <c r="FC142">
        <v>42.625</v>
      </c>
      <c r="FD142">
        <v>375.17</v>
      </c>
      <c r="FE142">
        <v>19.760000000000002</v>
      </c>
      <c r="FF142">
        <v>0</v>
      </c>
      <c r="FG142">
        <v>298.89999985694902</v>
      </c>
      <c r="FH142">
        <v>0</v>
      </c>
      <c r="FI142">
        <v>960.76872000000003</v>
      </c>
      <c r="FJ142">
        <v>-0.750384618296564</v>
      </c>
      <c r="FK142">
        <v>-9.0484615797598398</v>
      </c>
      <c r="FL142">
        <v>3753.8788</v>
      </c>
      <c r="FM142">
        <v>15</v>
      </c>
      <c r="FN142">
        <v>1598404544.0999999</v>
      </c>
      <c r="FO142" t="s">
        <v>884</v>
      </c>
      <c r="FP142">
        <v>1598404543.0999999</v>
      </c>
      <c r="FQ142">
        <v>1598404544.0999999</v>
      </c>
      <c r="FR142">
        <v>125</v>
      </c>
      <c r="FS142">
        <v>-2E-3</v>
      </c>
      <c r="FT142">
        <v>-1E-3</v>
      </c>
      <c r="FU142">
        <v>-0.23100000000000001</v>
      </c>
      <c r="FV142">
        <v>-1E-3</v>
      </c>
      <c r="FW142">
        <v>415</v>
      </c>
      <c r="FX142">
        <v>17</v>
      </c>
      <c r="FY142">
        <v>0.09</v>
      </c>
      <c r="FZ142">
        <v>0.04</v>
      </c>
      <c r="GA142">
        <v>398.43780952381002</v>
      </c>
      <c r="GB142">
        <v>8.5636363636405893E-2</v>
      </c>
      <c r="GC142">
        <v>2.23939172175124E-2</v>
      </c>
      <c r="GD142">
        <v>1</v>
      </c>
      <c r="GE142">
        <v>18.306623809523799</v>
      </c>
      <c r="GF142">
        <v>-1.23896103892044E-3</v>
      </c>
      <c r="GG142">
        <v>8.56851802435793E-4</v>
      </c>
      <c r="GH142">
        <v>1</v>
      </c>
      <c r="GI142">
        <v>2</v>
      </c>
      <c r="GJ142">
        <v>2</v>
      </c>
      <c r="GK142" t="s">
        <v>391</v>
      </c>
      <c r="GL142">
        <v>2.9294799999999999</v>
      </c>
      <c r="GM142">
        <v>2.6716500000000001</v>
      </c>
      <c r="GN142">
        <v>8.96652E-2</v>
      </c>
      <c r="GO142">
        <v>9.1083899999999995E-2</v>
      </c>
      <c r="GP142">
        <v>8.4944000000000006E-2</v>
      </c>
      <c r="GQ142">
        <v>7.8128400000000001E-2</v>
      </c>
      <c r="GR142">
        <v>28783.1</v>
      </c>
      <c r="GS142">
        <v>29997</v>
      </c>
      <c r="GT142">
        <v>28469.9</v>
      </c>
      <c r="GU142">
        <v>29125.5</v>
      </c>
      <c r="GV142">
        <v>39994</v>
      </c>
      <c r="GW142">
        <v>38680.699999999997</v>
      </c>
      <c r="GX142">
        <v>47708.800000000003</v>
      </c>
      <c r="GY142">
        <v>45796.1</v>
      </c>
      <c r="GZ142">
        <v>1.9407000000000001</v>
      </c>
      <c r="HA142">
        <v>2.6922000000000001</v>
      </c>
      <c r="HB142">
        <v>9.3098700000000006E-2</v>
      </c>
      <c r="HC142">
        <v>0</v>
      </c>
      <c r="HD142">
        <v>100</v>
      </c>
      <c r="HE142">
        <v>100</v>
      </c>
      <c r="HF142">
        <v>-0.23100000000000001</v>
      </c>
      <c r="HG142">
        <v>-1E-3</v>
      </c>
      <c r="HH142">
        <v>-0.22950000000000001</v>
      </c>
      <c r="HI142">
        <v>0</v>
      </c>
      <c r="HJ142">
        <v>0</v>
      </c>
      <c r="HK142">
        <v>0</v>
      </c>
      <c r="HL142">
        <v>4.0000000002038398E-5</v>
      </c>
      <c r="HM142">
        <v>0</v>
      </c>
      <c r="HN142">
        <v>0</v>
      </c>
      <c r="HO142">
        <v>0</v>
      </c>
      <c r="HP142">
        <v>-1</v>
      </c>
      <c r="HQ142">
        <v>-1</v>
      </c>
      <c r="HR142">
        <v>-1</v>
      </c>
      <c r="HS142">
        <v>-1</v>
      </c>
      <c r="HT142">
        <v>4.5</v>
      </c>
      <c r="HU142">
        <v>4.7</v>
      </c>
      <c r="HV142">
        <v>0.152588</v>
      </c>
      <c r="HW142">
        <v>4.99878</v>
      </c>
      <c r="HX142">
        <v>2.6025399999999999</v>
      </c>
      <c r="HY142">
        <v>2.9370099999999999</v>
      </c>
      <c r="HZ142">
        <v>2.6025399999999999</v>
      </c>
      <c r="IA142">
        <v>2.4133300000000002</v>
      </c>
      <c r="IB142">
        <v>31.892700000000001</v>
      </c>
      <c r="IC142">
        <v>24.148800000000001</v>
      </c>
      <c r="ID142">
        <v>2</v>
      </c>
      <c r="IE142">
        <v>477.36700000000002</v>
      </c>
      <c r="IF142">
        <v>1282.6600000000001</v>
      </c>
      <c r="IG142">
        <v>21.9999</v>
      </c>
      <c r="IH142">
        <v>27.160599999999999</v>
      </c>
      <c r="II142">
        <v>30</v>
      </c>
      <c r="IJ142">
        <v>27.4116</v>
      </c>
      <c r="IK142">
        <v>27.430900000000001</v>
      </c>
      <c r="IL142">
        <v>-1</v>
      </c>
      <c r="IM142">
        <v>3.8978199999999998</v>
      </c>
      <c r="IN142">
        <v>51.2607</v>
      </c>
      <c r="IO142">
        <v>22</v>
      </c>
      <c r="IP142">
        <v>400</v>
      </c>
      <c r="IQ142">
        <v>16.275500000000001</v>
      </c>
      <c r="IR142">
        <v>101.246</v>
      </c>
      <c r="IS142">
        <v>101.116</v>
      </c>
    </row>
    <row r="143" spans="1:253" x14ac:dyDescent="0.35">
      <c r="A143">
        <v>125</v>
      </c>
      <c r="B143">
        <v>1598404825.0999999</v>
      </c>
      <c r="C143">
        <v>40502</v>
      </c>
      <c r="D143" t="s">
        <v>885</v>
      </c>
      <c r="E143" t="s">
        <v>886</v>
      </c>
      <c r="F143" t="s">
        <v>386</v>
      </c>
      <c r="I143">
        <v>1598404825.0999999</v>
      </c>
      <c r="J143">
        <f t="shared" si="50"/>
        <v>1.5053556222048273E-3</v>
      </c>
      <c r="K143">
        <f t="shared" si="51"/>
        <v>1.5053556222048272</v>
      </c>
      <c r="L143">
        <f t="shared" si="52"/>
        <v>13.416553953001694</v>
      </c>
      <c r="M143">
        <f t="shared" si="53"/>
        <v>398.83600000000001</v>
      </c>
      <c r="N143">
        <f t="shared" si="54"/>
        <v>218.40022900846171</v>
      </c>
      <c r="O143">
        <f t="shared" si="55"/>
        <v>21.988079298974029</v>
      </c>
      <c r="P143">
        <f t="shared" si="56"/>
        <v>40.153976189035205</v>
      </c>
      <c r="Q143">
        <f t="shared" si="57"/>
        <v>0.12558535564782919</v>
      </c>
      <c r="R143">
        <f t="shared" si="58"/>
        <v>2.9419704095400592</v>
      </c>
      <c r="S143">
        <f t="shared" si="59"/>
        <v>0.12268135053235261</v>
      </c>
      <c r="T143">
        <f t="shared" si="60"/>
        <v>7.6931164427678028E-2</v>
      </c>
      <c r="U143">
        <f t="shared" si="61"/>
        <v>77.227593347479981</v>
      </c>
      <c r="V143">
        <f t="shared" si="62"/>
        <v>24.274702708570349</v>
      </c>
      <c r="W143">
        <f t="shared" si="63"/>
        <v>24.274702708570349</v>
      </c>
      <c r="X143">
        <f t="shared" si="64"/>
        <v>3.0447536594365938</v>
      </c>
      <c r="Y143">
        <f t="shared" si="65"/>
        <v>60.64219349441791</v>
      </c>
      <c r="Z143">
        <f t="shared" si="66"/>
        <v>1.83935527079004</v>
      </c>
      <c r="AA143">
        <f t="shared" si="67"/>
        <v>3.0331278682380645</v>
      </c>
      <c r="AB143">
        <f t="shared" si="68"/>
        <v>1.2053983886465538</v>
      </c>
      <c r="AC143">
        <f t="shared" si="69"/>
        <v>-66.386182939232881</v>
      </c>
      <c r="AD143">
        <f t="shared" si="70"/>
        <v>-10.119588655875473</v>
      </c>
      <c r="AE143">
        <f t="shared" si="71"/>
        <v>-0.72205421747144904</v>
      </c>
      <c r="AF143">
        <f t="shared" si="72"/>
        <v>-2.3246509982577379E-4</v>
      </c>
      <c r="AG143">
        <f t="shared" si="73"/>
        <v>13.381384179951258</v>
      </c>
      <c r="AH143">
        <f t="shared" si="74"/>
        <v>1.5048194162897901</v>
      </c>
      <c r="AI143">
        <f t="shared" si="75"/>
        <v>13.416553953001694</v>
      </c>
      <c r="AJ143">
        <v>422.584247796608</v>
      </c>
      <c r="AK143">
        <v>406.21846666666698</v>
      </c>
      <c r="AL143">
        <v>-6.0254016294915096E-4</v>
      </c>
      <c r="AM143">
        <v>67.049361680995005</v>
      </c>
      <c r="AN143">
        <f t="shared" si="76"/>
        <v>1.5053556222048272</v>
      </c>
      <c r="AO143">
        <v>16.497934352857101</v>
      </c>
      <c r="AP143">
        <v>18.271276969696999</v>
      </c>
      <c r="AQ143">
        <v>-2.1636715068751099E-6</v>
      </c>
      <c r="AR143">
        <v>78.430000000000007</v>
      </c>
      <c r="AS143">
        <v>15</v>
      </c>
      <c r="AT143">
        <v>3</v>
      </c>
      <c r="AU143">
        <f t="shared" si="77"/>
        <v>1</v>
      </c>
      <c r="AV143">
        <f t="shared" si="78"/>
        <v>0</v>
      </c>
      <c r="AW143">
        <f t="shared" si="79"/>
        <v>53749.317981819993</v>
      </c>
      <c r="AX143" t="s">
        <v>430</v>
      </c>
      <c r="AY143">
        <v>8242.0300000000007</v>
      </c>
      <c r="AZ143">
        <v>624.05461538461498</v>
      </c>
      <c r="BA143">
        <v>3234.34</v>
      </c>
      <c r="BB143">
        <f t="shared" si="80"/>
        <v>0.80705348992851245</v>
      </c>
      <c r="BC143">
        <v>-2.02953653224708</v>
      </c>
      <c r="BD143" t="s">
        <v>887</v>
      </c>
      <c r="BE143">
        <v>8250.02</v>
      </c>
      <c r="BF143">
        <v>961.52419230769203</v>
      </c>
      <c r="BG143">
        <v>2508.13</v>
      </c>
      <c r="BH143">
        <f t="shared" si="81"/>
        <v>0.61663701948954319</v>
      </c>
      <c r="BI143">
        <v>0.5</v>
      </c>
      <c r="BJ143">
        <f t="shared" si="82"/>
        <v>336.77844167374002</v>
      </c>
      <c r="BK143">
        <f t="shared" si="83"/>
        <v>13.416553953001694</v>
      </c>
      <c r="BL143">
        <f t="shared" si="84"/>
        <v>103.83502725101401</v>
      </c>
      <c r="BM143">
        <f t="shared" si="85"/>
        <v>4.5864249529999443E-2</v>
      </c>
      <c r="BN143">
        <f t="shared" si="86"/>
        <v>0.28954240808889492</v>
      </c>
      <c r="BO143">
        <f t="shared" si="87"/>
        <v>591.03569852323562</v>
      </c>
      <c r="BP143" t="s">
        <v>388</v>
      </c>
      <c r="BQ143">
        <v>0</v>
      </c>
      <c r="BR143">
        <f t="shared" si="88"/>
        <v>591.03569852323562</v>
      </c>
      <c r="BS143">
        <f t="shared" si="89"/>
        <v>0.76435204773148302</v>
      </c>
      <c r="BT143">
        <f t="shared" si="90"/>
        <v>0.80674477332749683</v>
      </c>
      <c r="BU143">
        <f t="shared" si="91"/>
        <v>0.27473567821694994</v>
      </c>
      <c r="BV143">
        <f t="shared" si="92"/>
        <v>0.82088318775420543</v>
      </c>
      <c r="BW143">
        <f t="shared" si="93"/>
        <v>0.27821095895497422</v>
      </c>
      <c r="BX143">
        <f t="shared" si="94"/>
        <v>0.49589491813951525</v>
      </c>
      <c r="BY143">
        <f t="shared" si="95"/>
        <v>0.50410508186048475</v>
      </c>
      <c r="DH143">
        <f t="shared" si="96"/>
        <v>400.221</v>
      </c>
      <c r="DI143">
        <f t="shared" si="97"/>
        <v>336.77844167374002</v>
      </c>
      <c r="DJ143">
        <f t="shared" si="98"/>
        <v>0.84148118582917941</v>
      </c>
      <c r="DK143">
        <f t="shared" si="99"/>
        <v>0.19296237165835872</v>
      </c>
      <c r="DL143" t="s">
        <v>389</v>
      </c>
      <c r="DM143">
        <v>2</v>
      </c>
      <c r="DN143" t="b">
        <v>1</v>
      </c>
      <c r="DO143">
        <v>1598404825.0999999</v>
      </c>
      <c r="DP143">
        <v>398.83600000000001</v>
      </c>
      <c r="DQ143">
        <v>415.613</v>
      </c>
      <c r="DR143">
        <v>18.2697</v>
      </c>
      <c r="DS143">
        <v>16.497</v>
      </c>
      <c r="DT143">
        <v>399.04500000000002</v>
      </c>
      <c r="DU143">
        <v>18.271699999999999</v>
      </c>
      <c r="DV143">
        <v>500.02600000000001</v>
      </c>
      <c r="DW143">
        <v>100.578</v>
      </c>
      <c r="DX143">
        <v>9.9913199999999994E-2</v>
      </c>
      <c r="DY143">
        <v>24.210899999999999</v>
      </c>
      <c r="DZ143">
        <v>23.360099999999999</v>
      </c>
      <c r="EA143">
        <v>999.9</v>
      </c>
      <c r="EB143">
        <v>0</v>
      </c>
      <c r="EC143">
        <v>0</v>
      </c>
      <c r="ED143">
        <v>10013.1</v>
      </c>
      <c r="EE143">
        <v>0</v>
      </c>
      <c r="EF143">
        <v>0.26004899999999997</v>
      </c>
      <c r="EG143">
        <v>-16.798400000000001</v>
      </c>
      <c r="EH143">
        <v>406.23700000000002</v>
      </c>
      <c r="EI143">
        <v>422.584</v>
      </c>
      <c r="EJ143">
        <v>1.7734099999999999</v>
      </c>
      <c r="EK143">
        <v>415.613</v>
      </c>
      <c r="EL143">
        <v>16.497</v>
      </c>
      <c r="EM143">
        <v>1.8375999999999999</v>
      </c>
      <c r="EN143">
        <v>1.65924</v>
      </c>
      <c r="EO143">
        <v>16.110399999999998</v>
      </c>
      <c r="EP143">
        <v>14.520200000000001</v>
      </c>
      <c r="EQ143">
        <v>400.221</v>
      </c>
      <c r="ER143">
        <v>0.95000300000000004</v>
      </c>
      <c r="ES143">
        <v>4.9996499999999999E-2</v>
      </c>
      <c r="ET143">
        <v>0</v>
      </c>
      <c r="EU143">
        <v>961.35900000000004</v>
      </c>
      <c r="EV143">
        <v>4.9998699999999996</v>
      </c>
      <c r="EW143">
        <v>3759.11</v>
      </c>
      <c r="EX143">
        <v>2944.7</v>
      </c>
      <c r="EY143">
        <v>40.186999999999998</v>
      </c>
      <c r="EZ143">
        <v>43.25</v>
      </c>
      <c r="FA143">
        <v>42.186999999999998</v>
      </c>
      <c r="FB143">
        <v>43.561999999999998</v>
      </c>
      <c r="FC143">
        <v>42.686999999999998</v>
      </c>
      <c r="FD143">
        <v>375.46</v>
      </c>
      <c r="FE143">
        <v>19.760000000000002</v>
      </c>
      <c r="FF143">
        <v>0</v>
      </c>
      <c r="FG143">
        <v>298.90000009536698</v>
      </c>
      <c r="FH143">
        <v>0</v>
      </c>
      <c r="FI143">
        <v>961.52419230769203</v>
      </c>
      <c r="FJ143">
        <v>1.98512819827635</v>
      </c>
      <c r="FK143">
        <v>11.783589708628099</v>
      </c>
      <c r="FL143">
        <v>3756.4526923076901</v>
      </c>
      <c r="FM143">
        <v>15</v>
      </c>
      <c r="FN143">
        <v>1598404848.0999999</v>
      </c>
      <c r="FO143" t="s">
        <v>888</v>
      </c>
      <c r="FP143">
        <v>1598404848.0999999</v>
      </c>
      <c r="FQ143">
        <v>1598404843.0999999</v>
      </c>
      <c r="FR143">
        <v>126</v>
      </c>
      <c r="FS143">
        <v>2.3E-2</v>
      </c>
      <c r="FT143">
        <v>-1E-3</v>
      </c>
      <c r="FU143">
        <v>-0.20899999999999999</v>
      </c>
      <c r="FV143">
        <v>-2E-3</v>
      </c>
      <c r="FW143">
        <v>416</v>
      </c>
      <c r="FX143">
        <v>16</v>
      </c>
      <c r="FY143">
        <v>0.09</v>
      </c>
      <c r="FZ143">
        <v>0.02</v>
      </c>
      <c r="GA143">
        <v>398.83359999999999</v>
      </c>
      <c r="GB143">
        <v>-3.2571428571114003E-2</v>
      </c>
      <c r="GC143">
        <v>2.4992798962907299E-2</v>
      </c>
      <c r="GD143">
        <v>1</v>
      </c>
      <c r="GE143">
        <v>18.271570000000001</v>
      </c>
      <c r="GF143">
        <v>-3.0857142856918901E-3</v>
      </c>
      <c r="GG143">
        <v>1.13318136235961E-3</v>
      </c>
      <c r="GH143">
        <v>1</v>
      </c>
      <c r="GI143">
        <v>2</v>
      </c>
      <c r="GJ143">
        <v>2</v>
      </c>
      <c r="GK143" t="s">
        <v>391</v>
      </c>
      <c r="GL143">
        <v>2.9298500000000001</v>
      </c>
      <c r="GM143">
        <v>2.6718299999999999</v>
      </c>
      <c r="GN143">
        <v>8.9726899999999998E-2</v>
      </c>
      <c r="GO143">
        <v>9.1137399999999993E-2</v>
      </c>
      <c r="GP143">
        <v>8.4832400000000002E-2</v>
      </c>
      <c r="GQ143">
        <v>7.8034800000000001E-2</v>
      </c>
      <c r="GR143">
        <v>28781.7</v>
      </c>
      <c r="GS143">
        <v>29995.200000000001</v>
      </c>
      <c r="GT143">
        <v>28470.400000000001</v>
      </c>
      <c r="GU143">
        <v>29125.4</v>
      </c>
      <c r="GV143">
        <v>39999.4</v>
      </c>
      <c r="GW143">
        <v>38684.800000000003</v>
      </c>
      <c r="GX143">
        <v>47709.5</v>
      </c>
      <c r="GY143">
        <v>45796.4</v>
      </c>
      <c r="GZ143">
        <v>1.9407799999999999</v>
      </c>
      <c r="HA143">
        <v>2.6907000000000001</v>
      </c>
      <c r="HB143">
        <v>9.2126399999999997E-2</v>
      </c>
      <c r="HC143">
        <v>0</v>
      </c>
      <c r="HD143">
        <v>100</v>
      </c>
      <c r="HE143">
        <v>100</v>
      </c>
      <c r="HF143">
        <v>-0.20899999999999999</v>
      </c>
      <c r="HG143">
        <v>-2E-3</v>
      </c>
      <c r="HH143">
        <v>-0.23099999999999499</v>
      </c>
      <c r="HI143">
        <v>0</v>
      </c>
      <c r="HJ143">
        <v>0</v>
      </c>
      <c r="HK143">
        <v>0</v>
      </c>
      <c r="HL143">
        <v>-1.2636363636318001E-3</v>
      </c>
      <c r="HM143">
        <v>0</v>
      </c>
      <c r="HN143">
        <v>0</v>
      </c>
      <c r="HO143">
        <v>0</v>
      </c>
      <c r="HP143">
        <v>-1</v>
      </c>
      <c r="HQ143">
        <v>-1</v>
      </c>
      <c r="HR143">
        <v>-1</v>
      </c>
      <c r="HS143">
        <v>-1</v>
      </c>
      <c r="HT143">
        <v>4.7</v>
      </c>
      <c r="HU143">
        <v>4.7</v>
      </c>
      <c r="HV143">
        <v>0.152588</v>
      </c>
      <c r="HW143">
        <v>4.99878</v>
      </c>
      <c r="HX143">
        <v>2.6025399999999999</v>
      </c>
      <c r="HY143">
        <v>2.9382299999999999</v>
      </c>
      <c r="HZ143">
        <v>2.6025399999999999</v>
      </c>
      <c r="IA143">
        <v>2.4169900000000002</v>
      </c>
      <c r="IB143">
        <v>31.892700000000001</v>
      </c>
      <c r="IC143">
        <v>24.14</v>
      </c>
      <c r="ID143">
        <v>2</v>
      </c>
      <c r="IE143">
        <v>477.37599999999998</v>
      </c>
      <c r="IF143">
        <v>1280.48</v>
      </c>
      <c r="IG143">
        <v>22</v>
      </c>
      <c r="IH143">
        <v>27.158300000000001</v>
      </c>
      <c r="II143">
        <v>30.0001</v>
      </c>
      <c r="IJ143">
        <v>27.4069</v>
      </c>
      <c r="IK143">
        <v>27.426200000000001</v>
      </c>
      <c r="IL143">
        <v>-1</v>
      </c>
      <c r="IM143">
        <v>3.8978199999999998</v>
      </c>
      <c r="IN143">
        <v>51.2607</v>
      </c>
      <c r="IO143">
        <v>22</v>
      </c>
      <c r="IP143">
        <v>400</v>
      </c>
      <c r="IQ143">
        <v>16.275500000000001</v>
      </c>
      <c r="IR143">
        <v>101.247</v>
      </c>
      <c r="IS143">
        <v>101.116</v>
      </c>
    </row>
    <row r="144" spans="1:253" x14ac:dyDescent="0.35">
      <c r="A144">
        <v>126</v>
      </c>
      <c r="B144">
        <v>1598405125.0999999</v>
      </c>
      <c r="C144">
        <v>40802</v>
      </c>
      <c r="D144" t="s">
        <v>889</v>
      </c>
      <c r="E144" t="s">
        <v>890</v>
      </c>
      <c r="F144" t="s">
        <v>386</v>
      </c>
      <c r="I144">
        <v>1598405125.0999999</v>
      </c>
      <c r="J144">
        <f t="shared" si="50"/>
        <v>1.5022968997700664E-3</v>
      </c>
      <c r="K144">
        <f t="shared" si="51"/>
        <v>1.5022968997700663</v>
      </c>
      <c r="L144">
        <f t="shared" si="52"/>
        <v>13.360854899586851</v>
      </c>
      <c r="M144">
        <f t="shared" si="53"/>
        <v>399.12900000000002</v>
      </c>
      <c r="N144">
        <f t="shared" si="54"/>
        <v>218.77113131345803</v>
      </c>
      <c r="O144">
        <f t="shared" si="55"/>
        <v>22.025886032713075</v>
      </c>
      <c r="P144">
        <f t="shared" si="56"/>
        <v>40.184323286031002</v>
      </c>
      <c r="Q144">
        <f t="shared" si="57"/>
        <v>0.12512178082297679</v>
      </c>
      <c r="R144">
        <f t="shared" si="58"/>
        <v>2.9425496266594124</v>
      </c>
      <c r="S144">
        <f t="shared" si="59"/>
        <v>0.12223946360194528</v>
      </c>
      <c r="T144">
        <f t="shared" si="60"/>
        <v>7.6653099341256054E-2</v>
      </c>
      <c r="U144">
        <f t="shared" si="61"/>
        <v>77.228914460503404</v>
      </c>
      <c r="V144">
        <f t="shared" si="62"/>
        <v>24.273192551150274</v>
      </c>
      <c r="W144">
        <f t="shared" si="63"/>
        <v>24.273192551150274</v>
      </c>
      <c r="X144">
        <f t="shared" si="64"/>
        <v>3.0444780370965066</v>
      </c>
      <c r="Y144">
        <f t="shared" si="65"/>
        <v>60.577476199119154</v>
      </c>
      <c r="Z144">
        <f t="shared" si="66"/>
        <v>1.8371388756446998</v>
      </c>
      <c r="AA144">
        <f t="shared" si="67"/>
        <v>3.0327095001548008</v>
      </c>
      <c r="AB144">
        <f t="shared" si="68"/>
        <v>1.2073391614518068</v>
      </c>
      <c r="AC144">
        <f t="shared" si="69"/>
        <v>-66.251293279859922</v>
      </c>
      <c r="AD144">
        <f t="shared" si="70"/>
        <v>-10.246880635419675</v>
      </c>
      <c r="AE144">
        <f t="shared" si="71"/>
        <v>-0.73097879826445067</v>
      </c>
      <c r="AF144">
        <f t="shared" si="72"/>
        <v>-2.3825304063862518E-4</v>
      </c>
      <c r="AG144">
        <f t="shared" si="73"/>
        <v>13.320127658931785</v>
      </c>
      <c r="AH144">
        <f t="shared" si="74"/>
        <v>1.5036945183174255</v>
      </c>
      <c r="AI144">
        <f t="shared" si="75"/>
        <v>13.360854899586851</v>
      </c>
      <c r="AJ144">
        <v>422.842308660323</v>
      </c>
      <c r="AK144">
        <v>406.53629090909101</v>
      </c>
      <c r="AL144">
        <v>-2.1069088998009599E-5</v>
      </c>
      <c r="AM144">
        <v>67.049426963767004</v>
      </c>
      <c r="AN144">
        <f t="shared" si="76"/>
        <v>1.5022968997700663</v>
      </c>
      <c r="AO144">
        <v>16.475211486666701</v>
      </c>
      <c r="AP144">
        <v>18.245587272727299</v>
      </c>
      <c r="AQ144">
        <v>-3.0852343661691398E-6</v>
      </c>
      <c r="AR144">
        <v>78.430000000000007</v>
      </c>
      <c r="AS144">
        <v>15</v>
      </c>
      <c r="AT144">
        <v>3</v>
      </c>
      <c r="AU144">
        <f t="shared" si="77"/>
        <v>1</v>
      </c>
      <c r="AV144">
        <f t="shared" si="78"/>
        <v>0</v>
      </c>
      <c r="AW144">
        <f t="shared" si="79"/>
        <v>53766.757569002904</v>
      </c>
      <c r="AX144" t="s">
        <v>430</v>
      </c>
      <c r="AY144">
        <v>8242.0300000000007</v>
      </c>
      <c r="AZ144">
        <v>624.05461538461498</v>
      </c>
      <c r="BA144">
        <v>3234.34</v>
      </c>
      <c r="BB144">
        <f t="shared" si="80"/>
        <v>0.80705348992851245</v>
      </c>
      <c r="BC144">
        <v>-2.02953653224708</v>
      </c>
      <c r="BD144" t="s">
        <v>891</v>
      </c>
      <c r="BE144">
        <v>8250.0300000000007</v>
      </c>
      <c r="BF144">
        <v>961.94715384615404</v>
      </c>
      <c r="BG144">
        <v>2505.11</v>
      </c>
      <c r="BH144">
        <f t="shared" si="81"/>
        <v>0.61600602215225919</v>
      </c>
      <c r="BI144">
        <v>0.5</v>
      </c>
      <c r="BJ144">
        <f t="shared" si="82"/>
        <v>336.7843172302517</v>
      </c>
      <c r="BK144">
        <f t="shared" si="83"/>
        <v>13.360854899586851</v>
      </c>
      <c r="BL144">
        <f t="shared" si="84"/>
        <v>103.73058379013595</v>
      </c>
      <c r="BM144">
        <f t="shared" si="85"/>
        <v>4.5698064441973031E-2</v>
      </c>
      <c r="BN144">
        <f t="shared" si="86"/>
        <v>0.29109699773662634</v>
      </c>
      <c r="BO144">
        <f t="shared" si="87"/>
        <v>590.86784356750843</v>
      </c>
      <c r="BP144" t="s">
        <v>388</v>
      </c>
      <c r="BQ144">
        <v>0</v>
      </c>
      <c r="BR144">
        <f t="shared" si="88"/>
        <v>590.86784356750843</v>
      </c>
      <c r="BS144">
        <f t="shared" si="89"/>
        <v>0.76413497069290037</v>
      </c>
      <c r="BT144">
        <f t="shared" si="90"/>
        <v>0.80614818818418799</v>
      </c>
      <c r="BU144">
        <f t="shared" si="91"/>
        <v>0.27586066992441305</v>
      </c>
      <c r="BV144">
        <f t="shared" si="92"/>
        <v>0.82037076567491551</v>
      </c>
      <c r="BW144">
        <f t="shared" si="93"/>
        <v>0.27936792057219789</v>
      </c>
      <c r="BX144">
        <f t="shared" si="94"/>
        <v>0.4951696562994613</v>
      </c>
      <c r="BY144">
        <f t="shared" si="95"/>
        <v>0.5048303437005387</v>
      </c>
      <c r="DH144">
        <f t="shared" si="96"/>
        <v>400.22800000000001</v>
      </c>
      <c r="DI144">
        <f t="shared" si="97"/>
        <v>336.7843172302517</v>
      </c>
      <c r="DJ144">
        <f t="shared" si="98"/>
        <v>0.84148114882080138</v>
      </c>
      <c r="DK144">
        <f t="shared" si="99"/>
        <v>0.1929622976416028</v>
      </c>
      <c r="DL144" t="s">
        <v>389</v>
      </c>
      <c r="DM144">
        <v>2</v>
      </c>
      <c r="DN144" t="b">
        <v>1</v>
      </c>
      <c r="DO144">
        <v>1598405125.0999999</v>
      </c>
      <c r="DP144">
        <v>399.12900000000002</v>
      </c>
      <c r="DQ144">
        <v>415.83800000000002</v>
      </c>
      <c r="DR144">
        <v>18.247299999999999</v>
      </c>
      <c r="DS144">
        <v>16.475300000000001</v>
      </c>
      <c r="DT144">
        <v>399.34</v>
      </c>
      <c r="DU144">
        <v>18.247299999999999</v>
      </c>
      <c r="DV144">
        <v>499.86099999999999</v>
      </c>
      <c r="DW144">
        <v>100.58</v>
      </c>
      <c r="DX144">
        <v>0.100039</v>
      </c>
      <c r="DY144">
        <v>24.208600000000001</v>
      </c>
      <c r="DZ144">
        <v>23.3843</v>
      </c>
      <c r="EA144">
        <v>999.9</v>
      </c>
      <c r="EB144">
        <v>0</v>
      </c>
      <c r="EC144">
        <v>0</v>
      </c>
      <c r="ED144">
        <v>10016.200000000001</v>
      </c>
      <c r="EE144">
        <v>0</v>
      </c>
      <c r="EF144">
        <v>0.26852900000000002</v>
      </c>
      <c r="EG144">
        <v>-16.706299999999999</v>
      </c>
      <c r="EH144">
        <v>406.54899999999998</v>
      </c>
      <c r="EI144">
        <v>422.80399999999997</v>
      </c>
      <c r="EJ144">
        <v>1.76997</v>
      </c>
      <c r="EK144">
        <v>415.83800000000002</v>
      </c>
      <c r="EL144">
        <v>16.475300000000001</v>
      </c>
      <c r="EM144">
        <v>1.8351</v>
      </c>
      <c r="EN144">
        <v>1.6570800000000001</v>
      </c>
      <c r="EO144">
        <v>16.089099999999998</v>
      </c>
      <c r="EP144">
        <v>14.5001</v>
      </c>
      <c r="EQ144">
        <v>400.22800000000001</v>
      </c>
      <c r="ER144">
        <v>0.95000300000000004</v>
      </c>
      <c r="ES144">
        <v>4.9996499999999999E-2</v>
      </c>
      <c r="ET144">
        <v>0</v>
      </c>
      <c r="EU144">
        <v>961.85299999999995</v>
      </c>
      <c r="EV144">
        <v>4.9998699999999996</v>
      </c>
      <c r="EW144">
        <v>3760.64</v>
      </c>
      <c r="EX144">
        <v>2944.75</v>
      </c>
      <c r="EY144">
        <v>40.186999999999998</v>
      </c>
      <c r="EZ144">
        <v>43.25</v>
      </c>
      <c r="FA144">
        <v>42.186999999999998</v>
      </c>
      <c r="FB144">
        <v>43.561999999999998</v>
      </c>
      <c r="FC144">
        <v>42.686999999999998</v>
      </c>
      <c r="FD144">
        <v>375.47</v>
      </c>
      <c r="FE144">
        <v>19.760000000000002</v>
      </c>
      <c r="FF144">
        <v>0</v>
      </c>
      <c r="FG144">
        <v>298.89999985694902</v>
      </c>
      <c r="FH144">
        <v>0</v>
      </c>
      <c r="FI144">
        <v>961.94715384615404</v>
      </c>
      <c r="FJ144">
        <v>-1.8619487188338499</v>
      </c>
      <c r="FK144">
        <v>-4.2331623961640599</v>
      </c>
      <c r="FL144">
        <v>3758.4384615384602</v>
      </c>
      <c r="FM144">
        <v>15</v>
      </c>
      <c r="FN144">
        <v>1598405151.0999999</v>
      </c>
      <c r="FO144" t="s">
        <v>892</v>
      </c>
      <c r="FP144">
        <v>1598405151.0999999</v>
      </c>
      <c r="FQ144">
        <v>1598405147.0999999</v>
      </c>
      <c r="FR144">
        <v>127</v>
      </c>
      <c r="FS144">
        <v>-3.0000000000000001E-3</v>
      </c>
      <c r="FT144">
        <v>2E-3</v>
      </c>
      <c r="FU144">
        <v>-0.21099999999999999</v>
      </c>
      <c r="FV144">
        <v>0</v>
      </c>
      <c r="FW144">
        <v>416</v>
      </c>
      <c r="FX144">
        <v>16</v>
      </c>
      <c r="FY144">
        <v>0.13</v>
      </c>
      <c r="FZ144">
        <v>0.03</v>
      </c>
      <c r="GA144">
        <v>399.138714285714</v>
      </c>
      <c r="GB144">
        <v>-8.5012987012630895E-2</v>
      </c>
      <c r="GC144">
        <v>1.4256637074720699E-2</v>
      </c>
      <c r="GD144">
        <v>1</v>
      </c>
      <c r="GE144">
        <v>18.246323809523801</v>
      </c>
      <c r="GF144">
        <v>-1.7922077918252499E-4</v>
      </c>
      <c r="GG144">
        <v>8.2629682312667795E-4</v>
      </c>
      <c r="GH144">
        <v>1</v>
      </c>
      <c r="GI144">
        <v>2</v>
      </c>
      <c r="GJ144">
        <v>2</v>
      </c>
      <c r="GK144" t="s">
        <v>391</v>
      </c>
      <c r="GL144">
        <v>2.92944</v>
      </c>
      <c r="GM144">
        <v>2.6719499999999998</v>
      </c>
      <c r="GN144">
        <v>8.9779399999999995E-2</v>
      </c>
      <c r="GO144">
        <v>9.1177300000000003E-2</v>
      </c>
      <c r="GP144">
        <v>8.4751800000000002E-2</v>
      </c>
      <c r="GQ144">
        <v>7.7961000000000003E-2</v>
      </c>
      <c r="GR144">
        <v>28780</v>
      </c>
      <c r="GS144">
        <v>29994</v>
      </c>
      <c r="GT144">
        <v>28470.3</v>
      </c>
      <c r="GU144">
        <v>29125.599999999999</v>
      </c>
      <c r="GV144">
        <v>40002.9</v>
      </c>
      <c r="GW144">
        <v>38688</v>
      </c>
      <c r="GX144">
        <v>47709.4</v>
      </c>
      <c r="GY144">
        <v>45796.4</v>
      </c>
      <c r="GZ144">
        <v>1.9415</v>
      </c>
      <c r="HA144">
        <v>2.6941199999999998</v>
      </c>
      <c r="HB144">
        <v>9.2700099999999994E-2</v>
      </c>
      <c r="HC144">
        <v>0</v>
      </c>
      <c r="HD144">
        <v>100</v>
      </c>
      <c r="HE144">
        <v>100</v>
      </c>
      <c r="HF144">
        <v>-0.21099999999999999</v>
      </c>
      <c r="HG144">
        <v>0</v>
      </c>
      <c r="HH144">
        <v>-0.20854545454551501</v>
      </c>
      <c r="HI144">
        <v>0</v>
      </c>
      <c r="HJ144">
        <v>0</v>
      </c>
      <c r="HK144">
        <v>0</v>
      </c>
      <c r="HL144">
        <v>-2.0799999999958599E-3</v>
      </c>
      <c r="HM144">
        <v>0</v>
      </c>
      <c r="HN144">
        <v>0</v>
      </c>
      <c r="HO144">
        <v>0</v>
      </c>
      <c r="HP144">
        <v>-1</v>
      </c>
      <c r="HQ144">
        <v>-1</v>
      </c>
      <c r="HR144">
        <v>-1</v>
      </c>
      <c r="HS144">
        <v>-1</v>
      </c>
      <c r="HT144">
        <v>4.5999999999999996</v>
      </c>
      <c r="HU144">
        <v>4.7</v>
      </c>
      <c r="HV144">
        <v>0.152588</v>
      </c>
      <c r="HW144">
        <v>4.99878</v>
      </c>
      <c r="HX144">
        <v>2.6025399999999999</v>
      </c>
      <c r="HY144">
        <v>2.9382299999999999</v>
      </c>
      <c r="HZ144">
        <v>2.6025399999999999</v>
      </c>
      <c r="IA144">
        <v>2.4255399999999998</v>
      </c>
      <c r="IB144">
        <v>31.870699999999999</v>
      </c>
      <c r="IC144">
        <v>24.148800000000001</v>
      </c>
      <c r="ID144">
        <v>2</v>
      </c>
      <c r="IE144">
        <v>477.79399999999998</v>
      </c>
      <c r="IF144">
        <v>1285.1500000000001</v>
      </c>
      <c r="IG144">
        <v>21.9999</v>
      </c>
      <c r="IH144">
        <v>27.153700000000001</v>
      </c>
      <c r="II144">
        <v>30.0001</v>
      </c>
      <c r="IJ144">
        <v>27.404599999999999</v>
      </c>
      <c r="IK144">
        <v>27.421600000000002</v>
      </c>
      <c r="IL144">
        <v>-1</v>
      </c>
      <c r="IM144">
        <v>3.8978199999999998</v>
      </c>
      <c r="IN144">
        <v>51.2607</v>
      </c>
      <c r="IO144">
        <v>22</v>
      </c>
      <c r="IP144">
        <v>400</v>
      </c>
      <c r="IQ144">
        <v>16.275500000000001</v>
      </c>
      <c r="IR144">
        <v>101.247</v>
      </c>
      <c r="IS144">
        <v>101.116</v>
      </c>
    </row>
    <row r="145" spans="1:253" x14ac:dyDescent="0.35">
      <c r="A145">
        <v>127</v>
      </c>
      <c r="B145">
        <v>1598405425.0999999</v>
      </c>
      <c r="C145">
        <v>41102</v>
      </c>
      <c r="D145" t="s">
        <v>893</v>
      </c>
      <c r="E145" t="s">
        <v>894</v>
      </c>
      <c r="F145" t="s">
        <v>386</v>
      </c>
      <c r="I145">
        <v>1598405425.0999999</v>
      </c>
      <c r="J145">
        <f t="shared" si="50"/>
        <v>1.4988359608163527E-3</v>
      </c>
      <c r="K145">
        <f t="shared" si="51"/>
        <v>1.4988359608163526</v>
      </c>
      <c r="L145">
        <f t="shared" si="52"/>
        <v>13.316483450913168</v>
      </c>
      <c r="M145">
        <f t="shared" si="53"/>
        <v>399.36900000000003</v>
      </c>
      <c r="N145">
        <f t="shared" si="54"/>
        <v>218.42702787347514</v>
      </c>
      <c r="O145">
        <f t="shared" si="55"/>
        <v>21.990955414492834</v>
      </c>
      <c r="P145">
        <f t="shared" si="56"/>
        <v>40.207963082379607</v>
      </c>
      <c r="Q145">
        <f t="shared" si="57"/>
        <v>0.12428981125855389</v>
      </c>
      <c r="R145">
        <f t="shared" si="58"/>
        <v>2.9438659556994389</v>
      </c>
      <c r="S145">
        <f t="shared" si="59"/>
        <v>0.12144646842906452</v>
      </c>
      <c r="T145">
        <f t="shared" si="60"/>
        <v>7.6154088189062691E-2</v>
      </c>
      <c r="U145">
        <f t="shared" si="61"/>
        <v>77.175521492253779</v>
      </c>
      <c r="V145">
        <f t="shared" si="62"/>
        <v>24.288448601363338</v>
      </c>
      <c r="W145">
        <f t="shared" si="63"/>
        <v>24.288448601363338</v>
      </c>
      <c r="X145">
        <f t="shared" si="64"/>
        <v>3.0472634573839938</v>
      </c>
      <c r="Y145">
        <f t="shared" si="65"/>
        <v>60.449010192160792</v>
      </c>
      <c r="Z145">
        <f t="shared" si="66"/>
        <v>1.8348597572171603</v>
      </c>
      <c r="AA145">
        <f t="shared" si="67"/>
        <v>3.0353842873263632</v>
      </c>
      <c r="AB145">
        <f t="shared" si="68"/>
        <v>1.2124037001668335</v>
      </c>
      <c r="AC145">
        <f t="shared" si="69"/>
        <v>-66.098665872001149</v>
      </c>
      <c r="AD145">
        <f t="shared" si="70"/>
        <v>-10.339715069242335</v>
      </c>
      <c r="AE145">
        <f t="shared" si="71"/>
        <v>-0.73738294802508142</v>
      </c>
      <c r="AF145">
        <f t="shared" si="72"/>
        <v>-2.4239701479089604E-4</v>
      </c>
      <c r="AG145">
        <f t="shared" si="73"/>
        <v>13.323117646624842</v>
      </c>
      <c r="AH145">
        <f t="shared" si="74"/>
        <v>1.4990853989880182</v>
      </c>
      <c r="AI145">
        <f t="shared" si="75"/>
        <v>13.316483450913168</v>
      </c>
      <c r="AJ145">
        <v>423.02106259047599</v>
      </c>
      <c r="AK145">
        <v>406.780012121212</v>
      </c>
      <c r="AL145">
        <v>-1.0955266955342401E-3</v>
      </c>
      <c r="AM145">
        <v>67.05</v>
      </c>
      <c r="AN145">
        <f t="shared" si="76"/>
        <v>1.4988359608163526</v>
      </c>
      <c r="AO145">
        <v>16.458836837619099</v>
      </c>
      <c r="AP145">
        <v>18.224596969697</v>
      </c>
      <c r="AQ145">
        <v>7.2941099304421203E-6</v>
      </c>
      <c r="AR145">
        <v>78.430000000000007</v>
      </c>
      <c r="AS145">
        <v>15</v>
      </c>
      <c r="AT145">
        <v>3</v>
      </c>
      <c r="AU145">
        <f t="shared" si="77"/>
        <v>1</v>
      </c>
      <c r="AV145">
        <f t="shared" si="78"/>
        <v>0</v>
      </c>
      <c r="AW145">
        <f t="shared" si="79"/>
        <v>53802.670462307011</v>
      </c>
      <c r="AX145" t="s">
        <v>430</v>
      </c>
      <c r="AY145">
        <v>8242.0300000000007</v>
      </c>
      <c r="AZ145">
        <v>624.05461538461498</v>
      </c>
      <c r="BA145">
        <v>3234.34</v>
      </c>
      <c r="BB145">
        <f t="shared" si="80"/>
        <v>0.80705348992851245</v>
      </c>
      <c r="BC145">
        <v>-2.02953653224708</v>
      </c>
      <c r="BD145" t="s">
        <v>895</v>
      </c>
      <c r="BE145">
        <v>8250.02</v>
      </c>
      <c r="BF145">
        <v>962.76307692307705</v>
      </c>
      <c r="BG145">
        <v>2502.38</v>
      </c>
      <c r="BH145">
        <f t="shared" si="81"/>
        <v>0.61526104072000376</v>
      </c>
      <c r="BI145">
        <v>0.5</v>
      </c>
      <c r="BJ145">
        <f t="shared" si="82"/>
        <v>336.54827574612688</v>
      </c>
      <c r="BK145">
        <f t="shared" si="83"/>
        <v>13.316483450913168</v>
      </c>
      <c r="BL145">
        <f t="shared" si="84"/>
        <v>103.53252119404242</v>
      </c>
      <c r="BM145">
        <f t="shared" si="85"/>
        <v>4.5598272488956156E-2</v>
      </c>
      <c r="BN145">
        <f t="shared" si="86"/>
        <v>0.29250553473093616</v>
      </c>
      <c r="BO145">
        <f t="shared" si="87"/>
        <v>590.71584077782995</v>
      </c>
      <c r="BP145" t="s">
        <v>388</v>
      </c>
      <c r="BQ145">
        <v>0</v>
      </c>
      <c r="BR145">
        <f t="shared" si="88"/>
        <v>590.71584077782995</v>
      </c>
      <c r="BS145">
        <f t="shared" si="89"/>
        <v>0.7639383943374588</v>
      </c>
      <c r="BT145">
        <f t="shared" si="90"/>
        <v>0.80538044072729387</v>
      </c>
      <c r="BU145">
        <f t="shared" si="91"/>
        <v>0.27687748178824462</v>
      </c>
      <c r="BV145">
        <f t="shared" si="92"/>
        <v>0.81967529997055455</v>
      </c>
      <c r="BW145">
        <f t="shared" si="93"/>
        <v>0.28041378322617827</v>
      </c>
      <c r="BX145">
        <f t="shared" si="94"/>
        <v>0.49415167198840787</v>
      </c>
      <c r="BY145">
        <f t="shared" si="95"/>
        <v>0.50584832801159219</v>
      </c>
      <c r="DH145">
        <f t="shared" si="96"/>
        <v>399.947</v>
      </c>
      <c r="DI145">
        <f t="shared" si="97"/>
        <v>336.54827574612688</v>
      </c>
      <c r="DJ145">
        <f t="shared" si="98"/>
        <v>0.84148218575492972</v>
      </c>
      <c r="DK145">
        <f t="shared" si="99"/>
        <v>0.19296437150985951</v>
      </c>
      <c r="DL145" t="s">
        <v>389</v>
      </c>
      <c r="DM145">
        <v>2</v>
      </c>
      <c r="DN145" t="b">
        <v>1</v>
      </c>
      <c r="DO145">
        <v>1598405425.0999999</v>
      </c>
      <c r="DP145">
        <v>399.36900000000003</v>
      </c>
      <c r="DQ145">
        <v>416.07499999999999</v>
      </c>
      <c r="DR145">
        <v>18.224900000000002</v>
      </c>
      <c r="DS145">
        <v>16.4588</v>
      </c>
      <c r="DT145">
        <v>399.58600000000001</v>
      </c>
      <c r="DU145">
        <v>18.2239</v>
      </c>
      <c r="DV145">
        <v>500.005</v>
      </c>
      <c r="DW145">
        <v>100.57899999999999</v>
      </c>
      <c r="DX145">
        <v>9.9728399999999995E-2</v>
      </c>
      <c r="DY145">
        <v>24.223299999999998</v>
      </c>
      <c r="DZ145">
        <v>23.3734</v>
      </c>
      <c r="EA145">
        <v>999.9</v>
      </c>
      <c r="EB145">
        <v>0</v>
      </c>
      <c r="EC145">
        <v>0</v>
      </c>
      <c r="ED145">
        <v>10023.799999999999</v>
      </c>
      <c r="EE145">
        <v>0</v>
      </c>
      <c r="EF145">
        <v>0.262876</v>
      </c>
      <c r="EG145">
        <v>-16.700700000000001</v>
      </c>
      <c r="EH145">
        <v>406.78800000000001</v>
      </c>
      <c r="EI145">
        <v>423.03800000000001</v>
      </c>
      <c r="EJ145">
        <v>1.7651399999999999</v>
      </c>
      <c r="EK145">
        <v>416.07499999999999</v>
      </c>
      <c r="EL145">
        <v>16.4588</v>
      </c>
      <c r="EM145">
        <v>1.8329500000000001</v>
      </c>
      <c r="EN145">
        <v>1.6554199999999999</v>
      </c>
      <c r="EO145">
        <v>16.070699999999999</v>
      </c>
      <c r="EP145">
        <v>14.4846</v>
      </c>
      <c r="EQ145">
        <v>399.947</v>
      </c>
      <c r="ER145">
        <v>0.94996599999999998</v>
      </c>
      <c r="ES145">
        <v>5.0034000000000002E-2</v>
      </c>
      <c r="ET145">
        <v>0</v>
      </c>
      <c r="EU145">
        <v>962.86300000000006</v>
      </c>
      <c r="EV145">
        <v>4.9998699999999996</v>
      </c>
      <c r="EW145">
        <v>3760.53</v>
      </c>
      <c r="EX145">
        <v>2942.62</v>
      </c>
      <c r="EY145">
        <v>40.186999999999998</v>
      </c>
      <c r="EZ145">
        <v>43.25</v>
      </c>
      <c r="FA145">
        <v>42.186999999999998</v>
      </c>
      <c r="FB145">
        <v>43.561999999999998</v>
      </c>
      <c r="FC145">
        <v>42.686999999999998</v>
      </c>
      <c r="FD145">
        <v>375.19</v>
      </c>
      <c r="FE145">
        <v>19.760000000000002</v>
      </c>
      <c r="FF145">
        <v>0</v>
      </c>
      <c r="FG145">
        <v>298.90000009536698</v>
      </c>
      <c r="FH145">
        <v>0</v>
      </c>
      <c r="FI145">
        <v>962.76307692307705</v>
      </c>
      <c r="FJ145">
        <v>2.0752820419193401</v>
      </c>
      <c r="FK145">
        <v>11.200683756402301</v>
      </c>
      <c r="FL145">
        <v>3760.7446153846199</v>
      </c>
      <c r="FM145">
        <v>15</v>
      </c>
      <c r="FN145">
        <v>1598405447.0999999</v>
      </c>
      <c r="FO145" t="s">
        <v>896</v>
      </c>
      <c r="FP145">
        <v>1598405443.0999999</v>
      </c>
      <c r="FQ145">
        <v>1598405447.0999999</v>
      </c>
      <c r="FR145">
        <v>128</v>
      </c>
      <c r="FS145">
        <v>-6.0000000000000001E-3</v>
      </c>
      <c r="FT145">
        <v>1E-3</v>
      </c>
      <c r="FU145">
        <v>-0.217</v>
      </c>
      <c r="FV145">
        <v>1E-3</v>
      </c>
      <c r="FW145">
        <v>416</v>
      </c>
      <c r="FX145">
        <v>16</v>
      </c>
      <c r="FY145">
        <v>0.12</v>
      </c>
      <c r="FZ145">
        <v>0.04</v>
      </c>
      <c r="GA145">
        <v>399.42709523809498</v>
      </c>
      <c r="GB145">
        <v>-0.11649350649264199</v>
      </c>
      <c r="GC145">
        <v>3.3217758821660399E-2</v>
      </c>
      <c r="GD145">
        <v>1</v>
      </c>
      <c r="GE145">
        <v>18.2214047619048</v>
      </c>
      <c r="GF145">
        <v>1.03168831168985E-2</v>
      </c>
      <c r="GG145">
        <v>1.5394730670793999E-3</v>
      </c>
      <c r="GH145">
        <v>1</v>
      </c>
      <c r="GI145">
        <v>2</v>
      </c>
      <c r="GJ145">
        <v>2</v>
      </c>
      <c r="GK145" t="s">
        <v>391</v>
      </c>
      <c r="GL145">
        <v>2.9298199999999999</v>
      </c>
      <c r="GM145">
        <v>2.67171</v>
      </c>
      <c r="GN145">
        <v>8.98225E-2</v>
      </c>
      <c r="GO145">
        <v>9.1217199999999998E-2</v>
      </c>
      <c r="GP145">
        <v>8.4673300000000007E-2</v>
      </c>
      <c r="GQ145">
        <v>7.7903799999999995E-2</v>
      </c>
      <c r="GR145">
        <v>28778.9</v>
      </c>
      <c r="GS145">
        <v>29994.3</v>
      </c>
      <c r="GT145">
        <v>28470.6</v>
      </c>
      <c r="GU145">
        <v>29127.1</v>
      </c>
      <c r="GV145">
        <v>40006.699999999997</v>
      </c>
      <c r="GW145">
        <v>38692.400000000001</v>
      </c>
      <c r="GX145">
        <v>47709.9</v>
      </c>
      <c r="GY145">
        <v>45798.8</v>
      </c>
      <c r="GZ145">
        <v>1.9415800000000001</v>
      </c>
      <c r="HA145">
        <v>2.6918500000000001</v>
      </c>
      <c r="HB145">
        <v>9.2439400000000005E-2</v>
      </c>
      <c r="HC145">
        <v>0</v>
      </c>
      <c r="HD145">
        <v>100</v>
      </c>
      <c r="HE145">
        <v>100</v>
      </c>
      <c r="HF145">
        <v>-0.217</v>
      </c>
      <c r="HG145">
        <v>1E-3</v>
      </c>
      <c r="HH145">
        <v>-0.211499999999887</v>
      </c>
      <c r="HI145">
        <v>0</v>
      </c>
      <c r="HJ145">
        <v>0</v>
      </c>
      <c r="HK145">
        <v>0</v>
      </c>
      <c r="HL145">
        <v>7.0000000004455401E-5</v>
      </c>
      <c r="HM145">
        <v>0</v>
      </c>
      <c r="HN145">
        <v>0</v>
      </c>
      <c r="HO145">
        <v>0</v>
      </c>
      <c r="HP145">
        <v>-1</v>
      </c>
      <c r="HQ145">
        <v>-1</v>
      </c>
      <c r="HR145">
        <v>-1</v>
      </c>
      <c r="HS145">
        <v>-1</v>
      </c>
      <c r="HT145">
        <v>4.5999999999999996</v>
      </c>
      <c r="HU145">
        <v>4.5999999999999996</v>
      </c>
      <c r="HV145">
        <v>0.152588</v>
      </c>
      <c r="HW145">
        <v>4.99878</v>
      </c>
      <c r="HX145">
        <v>2.6025399999999999</v>
      </c>
      <c r="HY145">
        <v>2.9370099999999999</v>
      </c>
      <c r="HZ145">
        <v>2.6025399999999999</v>
      </c>
      <c r="IA145">
        <v>2.4206500000000002</v>
      </c>
      <c r="IB145">
        <v>31.870699999999999</v>
      </c>
      <c r="IC145">
        <v>24.14</v>
      </c>
      <c r="ID145">
        <v>2</v>
      </c>
      <c r="IE145">
        <v>477.78399999999999</v>
      </c>
      <c r="IF145">
        <v>1281.8699999999999</v>
      </c>
      <c r="IG145">
        <v>21.9999</v>
      </c>
      <c r="IH145">
        <v>27.146799999999999</v>
      </c>
      <c r="II145">
        <v>30.0001</v>
      </c>
      <c r="IJ145">
        <v>27.3977</v>
      </c>
      <c r="IK145">
        <v>27.417000000000002</v>
      </c>
      <c r="IL145">
        <v>-1</v>
      </c>
      <c r="IM145">
        <v>3.8978199999999998</v>
      </c>
      <c r="IN145">
        <v>51.2607</v>
      </c>
      <c r="IO145">
        <v>22</v>
      </c>
      <c r="IP145">
        <v>400</v>
      </c>
      <c r="IQ145">
        <v>16.275500000000001</v>
      </c>
      <c r="IR145">
        <v>101.248</v>
      </c>
      <c r="IS145">
        <v>101.121</v>
      </c>
    </row>
    <row r="146" spans="1:253" x14ac:dyDescent="0.35">
      <c r="A146">
        <v>128</v>
      </c>
      <c r="B146">
        <v>1598405725.0999999</v>
      </c>
      <c r="C146">
        <v>41402</v>
      </c>
      <c r="D146" t="s">
        <v>897</v>
      </c>
      <c r="E146" t="s">
        <v>898</v>
      </c>
      <c r="F146" t="s">
        <v>386</v>
      </c>
      <c r="I146">
        <v>1598405725.0999999</v>
      </c>
      <c r="J146">
        <f t="shared" si="50"/>
        <v>1.4918489511645929E-3</v>
      </c>
      <c r="K146">
        <f t="shared" si="51"/>
        <v>1.4918489511645929</v>
      </c>
      <c r="L146">
        <f t="shared" si="52"/>
        <v>13.245489312353852</v>
      </c>
      <c r="M146">
        <f t="shared" si="53"/>
        <v>399.62200000000001</v>
      </c>
      <c r="N146">
        <f t="shared" si="54"/>
        <v>218.20470906784846</v>
      </c>
      <c r="O146">
        <f t="shared" si="55"/>
        <v>21.967969063797181</v>
      </c>
      <c r="P146">
        <f t="shared" si="56"/>
        <v>40.232329406250599</v>
      </c>
      <c r="Q146">
        <f t="shared" si="57"/>
        <v>0.12329486075916385</v>
      </c>
      <c r="R146">
        <f t="shared" si="58"/>
        <v>2.934136449157366</v>
      </c>
      <c r="S146">
        <f t="shared" si="59"/>
        <v>0.12048725371966029</v>
      </c>
      <c r="T146">
        <f t="shared" si="60"/>
        <v>7.5551460976462634E-2</v>
      </c>
      <c r="U146">
        <f t="shared" si="61"/>
        <v>77.176679278482837</v>
      </c>
      <c r="V146">
        <f t="shared" si="62"/>
        <v>24.294974698188582</v>
      </c>
      <c r="W146">
        <f t="shared" si="63"/>
        <v>24.294974698188582</v>
      </c>
      <c r="X146">
        <f t="shared" si="64"/>
        <v>3.048455659753694</v>
      </c>
      <c r="Y146">
        <f t="shared" si="65"/>
        <v>60.342506354668402</v>
      </c>
      <c r="Z146">
        <f t="shared" si="66"/>
        <v>1.8321212971278598</v>
      </c>
      <c r="AA146">
        <f t="shared" si="67"/>
        <v>3.0362035119313826</v>
      </c>
      <c r="AB146">
        <f t="shared" si="68"/>
        <v>1.2163343626258343</v>
      </c>
      <c r="AC146">
        <f t="shared" si="69"/>
        <v>-65.79053874635855</v>
      </c>
      <c r="AD146">
        <f t="shared" si="70"/>
        <v>-10.626040666201913</v>
      </c>
      <c r="AE146">
        <f t="shared" si="71"/>
        <v>-0.7603575832653181</v>
      </c>
      <c r="AF146">
        <f t="shared" si="72"/>
        <v>-2.5771734294366411E-4</v>
      </c>
      <c r="AG146">
        <f t="shared" si="73"/>
        <v>13.270140422447353</v>
      </c>
      <c r="AH146">
        <f t="shared" si="74"/>
        <v>1.4900890780603588</v>
      </c>
      <c r="AI146">
        <f t="shared" si="75"/>
        <v>13.245489312353852</v>
      </c>
      <c r="AJ146">
        <v>423.17337921819302</v>
      </c>
      <c r="AK146">
        <v>407.01184242424301</v>
      </c>
      <c r="AL146">
        <v>1.0194085197470401E-6</v>
      </c>
      <c r="AM146">
        <v>67.049672482671397</v>
      </c>
      <c r="AN146">
        <f t="shared" si="76"/>
        <v>1.4918489511645929</v>
      </c>
      <c r="AO146">
        <v>16.441251041904799</v>
      </c>
      <c r="AP146">
        <v>18.199028484848501</v>
      </c>
      <c r="AQ146">
        <v>-8.3879304774444201E-7</v>
      </c>
      <c r="AR146">
        <v>78.430000000000007</v>
      </c>
      <c r="AS146">
        <v>15</v>
      </c>
      <c r="AT146">
        <v>3</v>
      </c>
      <c r="AU146">
        <f t="shared" si="77"/>
        <v>1</v>
      </c>
      <c r="AV146">
        <f t="shared" si="78"/>
        <v>0</v>
      </c>
      <c r="AW146">
        <f t="shared" si="79"/>
        <v>53516.80191173037</v>
      </c>
      <c r="AX146" t="s">
        <v>430</v>
      </c>
      <c r="AY146">
        <v>8242.0300000000007</v>
      </c>
      <c r="AZ146">
        <v>624.05461538461498</v>
      </c>
      <c r="BA146">
        <v>3234.34</v>
      </c>
      <c r="BB146">
        <f t="shared" si="80"/>
        <v>0.80705348992851245</v>
      </c>
      <c r="BC146">
        <v>-2.02953653224708</v>
      </c>
      <c r="BD146" t="s">
        <v>899</v>
      </c>
      <c r="BE146">
        <v>8250.1</v>
      </c>
      <c r="BF146">
        <v>962.90373076923095</v>
      </c>
      <c r="BG146">
        <v>2500.0700000000002</v>
      </c>
      <c r="BH146">
        <f t="shared" si="81"/>
        <v>0.61484929191213411</v>
      </c>
      <c r="BI146">
        <v>0.5</v>
      </c>
      <c r="BJ146">
        <f t="shared" si="82"/>
        <v>336.5533246392414</v>
      </c>
      <c r="BK146">
        <f t="shared" si="83"/>
        <v>13.245489312353852</v>
      </c>
      <c r="BL146">
        <f t="shared" si="84"/>
        <v>103.46478667255609</v>
      </c>
      <c r="BM146">
        <f t="shared" si="85"/>
        <v>4.5386643739070337E-2</v>
      </c>
      <c r="BN146">
        <f t="shared" si="86"/>
        <v>0.2936997764062606</v>
      </c>
      <c r="BO146">
        <f t="shared" si="87"/>
        <v>590.58702499729418</v>
      </c>
      <c r="BP146" t="s">
        <v>388</v>
      </c>
      <c r="BQ146">
        <v>0</v>
      </c>
      <c r="BR146">
        <f t="shared" si="88"/>
        <v>590.58702499729418</v>
      </c>
      <c r="BS146">
        <f t="shared" si="89"/>
        <v>0.76377180439055947</v>
      </c>
      <c r="BT146">
        <f t="shared" si="90"/>
        <v>0.80501700688302325</v>
      </c>
      <c r="BU146">
        <f t="shared" si="91"/>
        <v>0.27773774892839542</v>
      </c>
      <c r="BV146">
        <f t="shared" si="92"/>
        <v>0.81937828540031621</v>
      </c>
      <c r="BW146">
        <f t="shared" si="93"/>
        <v>0.28129874393339244</v>
      </c>
      <c r="BX146">
        <f t="shared" si="94"/>
        <v>0.49374883903239641</v>
      </c>
      <c r="BY146">
        <f t="shared" si="95"/>
        <v>0.50625116096760359</v>
      </c>
      <c r="DH146">
        <f t="shared" si="96"/>
        <v>399.95299999999997</v>
      </c>
      <c r="DI146">
        <f t="shared" si="97"/>
        <v>336.5533246392414</v>
      </c>
      <c r="DJ146">
        <f t="shared" si="98"/>
        <v>0.84148218575492972</v>
      </c>
      <c r="DK146">
        <f t="shared" si="99"/>
        <v>0.19296437150985951</v>
      </c>
      <c r="DL146" t="s">
        <v>389</v>
      </c>
      <c r="DM146">
        <v>2</v>
      </c>
      <c r="DN146" t="b">
        <v>1</v>
      </c>
      <c r="DO146">
        <v>1598405725.0999999</v>
      </c>
      <c r="DP146">
        <v>399.62200000000001</v>
      </c>
      <c r="DQ146">
        <v>416.262</v>
      </c>
      <c r="DR146">
        <v>18.1982</v>
      </c>
      <c r="DS146">
        <v>16.442499999999999</v>
      </c>
      <c r="DT146">
        <v>399.83</v>
      </c>
      <c r="DU146">
        <v>18.199200000000001</v>
      </c>
      <c r="DV146">
        <v>499.96199999999999</v>
      </c>
      <c r="DW146">
        <v>100.57599999999999</v>
      </c>
      <c r="DX146">
        <v>9.9962300000000004E-2</v>
      </c>
      <c r="DY146">
        <v>24.227799999999998</v>
      </c>
      <c r="DZ146">
        <v>23.3721</v>
      </c>
      <c r="EA146">
        <v>999.9</v>
      </c>
      <c r="EB146">
        <v>0</v>
      </c>
      <c r="EC146">
        <v>0</v>
      </c>
      <c r="ED146">
        <v>9968.75</v>
      </c>
      <c r="EE146">
        <v>0</v>
      </c>
      <c r="EF146">
        <v>0.28266200000000002</v>
      </c>
      <c r="EG146">
        <v>-16.6493</v>
      </c>
      <c r="EH146">
        <v>407.02100000000002</v>
      </c>
      <c r="EI146">
        <v>423.221</v>
      </c>
      <c r="EJ146">
        <v>1.7577400000000001</v>
      </c>
      <c r="EK146">
        <v>416.262</v>
      </c>
      <c r="EL146">
        <v>16.442499999999999</v>
      </c>
      <c r="EM146">
        <v>1.8305199999999999</v>
      </c>
      <c r="EN146">
        <v>1.6537299999999999</v>
      </c>
      <c r="EO146">
        <v>16.049800000000001</v>
      </c>
      <c r="EP146">
        <v>14.4688</v>
      </c>
      <c r="EQ146">
        <v>399.95299999999997</v>
      </c>
      <c r="ER146">
        <v>0.94996599999999998</v>
      </c>
      <c r="ES146">
        <v>5.0034000000000002E-2</v>
      </c>
      <c r="ET146">
        <v>0</v>
      </c>
      <c r="EU146">
        <v>963.27099999999996</v>
      </c>
      <c r="EV146">
        <v>4.9998699999999996</v>
      </c>
      <c r="EW146">
        <v>3761.64</v>
      </c>
      <c r="EX146">
        <v>2942.66</v>
      </c>
      <c r="EY146">
        <v>40.186999999999998</v>
      </c>
      <c r="EZ146">
        <v>43.25</v>
      </c>
      <c r="FA146">
        <v>42.186999999999998</v>
      </c>
      <c r="FB146">
        <v>43.561999999999998</v>
      </c>
      <c r="FC146">
        <v>42.686999999999998</v>
      </c>
      <c r="FD146">
        <v>375.19</v>
      </c>
      <c r="FE146">
        <v>19.760000000000002</v>
      </c>
      <c r="FF146">
        <v>0</v>
      </c>
      <c r="FG146">
        <v>298.799999952316</v>
      </c>
      <c r="FH146">
        <v>0</v>
      </c>
      <c r="FI146">
        <v>962.90373076923095</v>
      </c>
      <c r="FJ146">
        <v>1.4324791925840101E-2</v>
      </c>
      <c r="FK146">
        <v>0.57709408422955999</v>
      </c>
      <c r="FL146">
        <v>3761.13230769231</v>
      </c>
      <c r="FM146">
        <v>15</v>
      </c>
      <c r="FN146">
        <v>1598405747.0999999</v>
      </c>
      <c r="FO146" t="s">
        <v>900</v>
      </c>
      <c r="FP146">
        <v>1598405744.0999999</v>
      </c>
      <c r="FQ146">
        <v>1598405747.0999999</v>
      </c>
      <c r="FR146">
        <v>129</v>
      </c>
      <c r="FS146">
        <v>8.9999999999999993E-3</v>
      </c>
      <c r="FT146">
        <v>-2E-3</v>
      </c>
      <c r="FU146">
        <v>-0.20799999999999999</v>
      </c>
      <c r="FV146">
        <v>-1E-3</v>
      </c>
      <c r="FW146">
        <v>416</v>
      </c>
      <c r="FX146">
        <v>16</v>
      </c>
      <c r="FY146">
        <v>0.14000000000000001</v>
      </c>
      <c r="FZ146">
        <v>0.04</v>
      </c>
      <c r="GA146">
        <v>399.63055000000003</v>
      </c>
      <c r="GB146">
        <v>-0.17039097744309101</v>
      </c>
      <c r="GC146">
        <v>2.42455666050484E-2</v>
      </c>
      <c r="GD146">
        <v>1</v>
      </c>
      <c r="GE146">
        <v>18.199300000000001</v>
      </c>
      <c r="GF146">
        <v>-2.12030075187419E-3</v>
      </c>
      <c r="GG146">
        <v>6.4109281699312496E-4</v>
      </c>
      <c r="GH146">
        <v>1</v>
      </c>
      <c r="GI146">
        <v>2</v>
      </c>
      <c r="GJ146">
        <v>2</v>
      </c>
      <c r="GK146" t="s">
        <v>391</v>
      </c>
      <c r="GL146">
        <v>2.9297</v>
      </c>
      <c r="GM146">
        <v>2.6714699999999998</v>
      </c>
      <c r="GN146">
        <v>8.9861499999999997E-2</v>
      </c>
      <c r="GO146">
        <v>9.1245900000000005E-2</v>
      </c>
      <c r="GP146">
        <v>8.4586800000000004E-2</v>
      </c>
      <c r="GQ146">
        <v>7.7844899999999995E-2</v>
      </c>
      <c r="GR146">
        <v>28777.7</v>
      </c>
      <c r="GS146">
        <v>29993</v>
      </c>
      <c r="GT146">
        <v>28470.6</v>
      </c>
      <c r="GU146">
        <v>29126.799999999999</v>
      </c>
      <c r="GV146">
        <v>40010.6</v>
      </c>
      <c r="GW146">
        <v>38694.1</v>
      </c>
      <c r="GX146">
        <v>47710</v>
      </c>
      <c r="GY146">
        <v>45797.9</v>
      </c>
      <c r="GZ146">
        <v>1.9416500000000001</v>
      </c>
      <c r="HA146">
        <v>2.6936499999999999</v>
      </c>
      <c r="HB146">
        <v>9.1694300000000006E-2</v>
      </c>
      <c r="HC146">
        <v>0</v>
      </c>
      <c r="HD146">
        <v>100</v>
      </c>
      <c r="HE146">
        <v>100</v>
      </c>
      <c r="HF146">
        <v>-0.20799999999999999</v>
      </c>
      <c r="HG146">
        <v>-1E-3</v>
      </c>
      <c r="HH146">
        <v>-0.21749999999991601</v>
      </c>
      <c r="HI146">
        <v>0</v>
      </c>
      <c r="HJ146">
        <v>0</v>
      </c>
      <c r="HK146">
        <v>0</v>
      </c>
      <c r="HL146">
        <v>1.09000000000137E-3</v>
      </c>
      <c r="HM146">
        <v>0</v>
      </c>
      <c r="HN146">
        <v>0</v>
      </c>
      <c r="HO146">
        <v>0</v>
      </c>
      <c r="HP146">
        <v>-1</v>
      </c>
      <c r="HQ146">
        <v>-1</v>
      </c>
      <c r="HR146">
        <v>-1</v>
      </c>
      <c r="HS146">
        <v>-1</v>
      </c>
      <c r="HT146">
        <v>4.7</v>
      </c>
      <c r="HU146">
        <v>4.5999999999999996</v>
      </c>
      <c r="HV146">
        <v>0.152588</v>
      </c>
      <c r="HW146">
        <v>4.99878</v>
      </c>
      <c r="HX146">
        <v>2.6025399999999999</v>
      </c>
      <c r="HY146">
        <v>2.9382299999999999</v>
      </c>
      <c r="HZ146">
        <v>2.6025399999999999</v>
      </c>
      <c r="IA146">
        <v>2.4072300000000002</v>
      </c>
      <c r="IB146">
        <v>31.870699999999999</v>
      </c>
      <c r="IC146">
        <v>24.14</v>
      </c>
      <c r="ID146">
        <v>2</v>
      </c>
      <c r="IE146">
        <v>477.82900000000001</v>
      </c>
      <c r="IF146">
        <v>1284.33</v>
      </c>
      <c r="IG146">
        <v>21.9998</v>
      </c>
      <c r="IH146">
        <v>27.149100000000001</v>
      </c>
      <c r="II146">
        <v>30.0002</v>
      </c>
      <c r="IJ146">
        <v>27.3977</v>
      </c>
      <c r="IK146">
        <v>27.4147</v>
      </c>
      <c r="IL146">
        <v>-1</v>
      </c>
      <c r="IM146">
        <v>3.8978199999999998</v>
      </c>
      <c r="IN146">
        <v>51.2607</v>
      </c>
      <c r="IO146">
        <v>22</v>
      </c>
      <c r="IP146">
        <v>400</v>
      </c>
      <c r="IQ146">
        <v>16.275500000000001</v>
      </c>
      <c r="IR146">
        <v>101.248</v>
      </c>
      <c r="IS146">
        <v>101.12</v>
      </c>
    </row>
    <row r="147" spans="1:253" x14ac:dyDescent="0.35">
      <c r="A147">
        <v>129</v>
      </c>
      <c r="B147">
        <v>1598406026</v>
      </c>
      <c r="C147">
        <v>41702.900000095397</v>
      </c>
      <c r="D147" t="s">
        <v>901</v>
      </c>
      <c r="E147" t="s">
        <v>902</v>
      </c>
      <c r="F147" t="s">
        <v>386</v>
      </c>
      <c r="I147">
        <v>1598406026</v>
      </c>
      <c r="J147">
        <f t="shared" ref="J147:J210" si="100">(K147)/1000</f>
        <v>1.481665015835375E-3</v>
      </c>
      <c r="K147">
        <f t="shared" ref="K147:K210" si="101">IF(DN147, AN147, AH147)</f>
        <v>1.481665015835375</v>
      </c>
      <c r="L147">
        <f t="shared" ref="L147:L210" si="102">IF(DN147, AI147, AG147)</f>
        <v>13.200690694615963</v>
      </c>
      <c r="M147">
        <f t="shared" ref="M147:M210" si="103">DP147 - IF(AU147&gt;1, L147*$B$7*100/(AW147*ED147), 0)</f>
        <v>399.822</v>
      </c>
      <c r="N147">
        <f t="shared" ref="N147:N210" si="104">((T147-J147/2)*M147-L147)/(T147+J147/2)</f>
        <v>217.79004042331422</v>
      </c>
      <c r="O147">
        <f t="shared" ref="O147:O210" si="105">N147*(DW147+DX147)/1000</f>
        <v>21.926486448535162</v>
      </c>
      <c r="P147">
        <f t="shared" ref="P147:P210" si="106">(DP147 - IF(AU147&gt;1, L147*$B$7*100/(AW147*ED147), 0))*(DW147+DX147)/1000</f>
        <v>40.252950262493997</v>
      </c>
      <c r="Q147">
        <f t="shared" ref="Q147:Q210" si="107">2/((1/S147-1/R147)+SIGN(S147)*SQRT((1/S147-1/R147)*(1/S147-1/R147) + 4*$C$7/(($C$7+1)*($C$7+1))*(2*1/S147*1/R147-1/R147*1/R147)))</f>
        <v>0.12242813275870723</v>
      </c>
      <c r="R147">
        <f t="shared" ref="R147:R210" si="108">IF(LEFT(DL147,1)&lt;&gt;"0",IF(LEFT(DL147,1)="1",3,DM147),$D$5+$E$5*(ED147*DW147/($K$5*1000))+$F$5*(ED147*DW147/($K$5*1000))*MAX(MIN($B$7,$J$5),$I$5)*MAX(MIN($B$7,$J$5),$I$5)+$G$5*MAX(MIN($B$7,$J$5),$I$5)*(ED147*DW147/($K$5*1000))+$H$5*(ED147*DW147/($K$5*1000))*(ED147*DW147/($K$5*1000)))</f>
        <v>2.9370142549028451</v>
      </c>
      <c r="S147">
        <f t="shared" ref="S147:S210" si="109">J147*(1000-(1000*0.61365*EXP(17.502*W147/(240.97+W147))/(DW147+DX147)+DR147)/2)/(1000*0.61365*EXP(17.502*W147/(240.97+W147))/(DW147+DX147)-DR147)</f>
        <v>0.11966202972514688</v>
      </c>
      <c r="T147">
        <f t="shared" ref="T147:T210" si="110">1/(($C$7+1)/(Q147/1.6)+1/(R147/1.37)) + $C$7/(($C$7+1)/(Q147/1.6) + $C$7/(R147/1.37))</f>
        <v>7.5032086690738686E-2</v>
      </c>
      <c r="U147">
        <f t="shared" ref="U147:U210" si="111">(DH147*DK147)</f>
        <v>77.175521492253779</v>
      </c>
      <c r="V147">
        <f t="shared" ref="V147:V210" si="112">(DY147+(U147+2*0.95*0.0000000567*(((DY147+$B$9)+273)^4-(DY147+273)^4)-44100*J147)/(1.84*29.3*R147+8*0.95*0.0000000567*(DY147+273)^3))</f>
        <v>24.273654761291773</v>
      </c>
      <c r="W147">
        <f t="shared" ref="W147:W210" si="113">($C$9*DZ147+$D$9*EA147+$E$9*V147)</f>
        <v>24.273654761291773</v>
      </c>
      <c r="X147">
        <f t="shared" ref="X147:X210" si="114">0.61365*EXP(17.502*W147/(240.97+W147))</f>
        <v>3.0445623938271069</v>
      </c>
      <c r="Y147">
        <f t="shared" ref="Y147:Y210" si="115">(Z147/AA147*100)</f>
        <v>60.297626801664393</v>
      </c>
      <c r="Z147">
        <f t="shared" ref="Z147:Z210" si="116">DR147*(DW147+DX147)/1000</f>
        <v>1.8281364508368001</v>
      </c>
      <c r="AA147">
        <f t="shared" ref="AA147:AA210" si="117">0.61365*EXP(17.502*DY147/(240.97+DY147))</f>
        <v>3.0318547309499388</v>
      </c>
      <c r="AB147">
        <f t="shared" ref="AB147:AB210" si="118">(X147-DR147*(DW147+DX147)/1000)</f>
        <v>1.2164259429903068</v>
      </c>
      <c r="AC147">
        <f t="shared" ref="AC147:AC210" si="119">(-J147*44100)</f>
        <v>-65.341427198340043</v>
      </c>
      <c r="AD147">
        <f t="shared" ref="AD147:AD210" si="120">2*29.3*R147*0.92*(DY147-W147)</f>
        <v>-11.044990702022163</v>
      </c>
      <c r="AE147">
        <f t="shared" ref="AE147:AE210" si="121">2*0.95*0.0000000567*(((DY147+$B$9)+273)^4-(W147+273)^4)</f>
        <v>-0.78938144328875215</v>
      </c>
      <c r="AF147">
        <f t="shared" ref="AF147:AF210" si="122">U147+AE147+AC147+AD147</f>
        <v>-2.7785139717373397E-4</v>
      </c>
      <c r="AG147">
        <f t="shared" ref="AG147:AG210" si="123">DV147*AU147*(DQ147-DP147*(1000-AU147*DS147)/(1000-AU147*DR147))/(100*$B$7)</f>
        <v>13.244641954212067</v>
      </c>
      <c r="AH147">
        <f t="shared" ref="AH147:AH210" si="124">1000*DV147*AU147*(DR147-DS147)/(100*$B$7*(1000-AU147*DR147))</f>
        <v>1.4835584813273357</v>
      </c>
      <c r="AI147">
        <f t="shared" ref="AI147:AI210" si="125">(AJ147 - AK147 - DW147*1000/(8.314*(DY147+273.15)) * AM147/DV147 * AL147) * DV147/(100*$B$7) * (1000 - DS147)/1000</f>
        <v>13.200690694615963</v>
      </c>
      <c r="AJ147">
        <v>423.38131278850301</v>
      </c>
      <c r="AK147">
        <v>407.27548484848501</v>
      </c>
      <c r="AL147">
        <v>3.7118844990190002E-4</v>
      </c>
      <c r="AM147">
        <v>67.049396877318301</v>
      </c>
      <c r="AN147">
        <f t="shared" ref="AN147:AN210" si="126">(AP147 - AO147 + DW147*1000/(8.314*(DY147+273.15)) * AR147/DV147 * AQ147) * DV147/(100*$B$7) * 1000/(1000 - AP147)</f>
        <v>1.481665015835375</v>
      </c>
      <c r="AO147">
        <v>16.412288698571398</v>
      </c>
      <c r="AP147">
        <v>18.157856969697001</v>
      </c>
      <c r="AQ147">
        <v>3.0988590093216101E-7</v>
      </c>
      <c r="AR147">
        <v>78.430000000000007</v>
      </c>
      <c r="AS147">
        <v>15</v>
      </c>
      <c r="AT147">
        <v>3</v>
      </c>
      <c r="AU147">
        <f t="shared" ref="AU147:AU210" si="127">IF(AS147*$H$15&gt;=AW147,1,(AW147/(AW147-AS147*$H$15)))</f>
        <v>1</v>
      </c>
      <c r="AV147">
        <f t="shared" ref="AV147:AV210" si="128">(AU147-1)*100</f>
        <v>0</v>
      </c>
      <c r="AW147">
        <f t="shared" ref="AW147:AW210" si="129">MAX(0,($B$15+$C$15*ED147)/(1+$D$15*ED147)*DW147/(DY147+273)*$E$15)</f>
        <v>53605.362928700233</v>
      </c>
      <c r="AX147" t="s">
        <v>430</v>
      </c>
      <c r="AY147">
        <v>8242.0300000000007</v>
      </c>
      <c r="AZ147">
        <v>624.05461538461498</v>
      </c>
      <c r="BA147">
        <v>3234.34</v>
      </c>
      <c r="BB147">
        <f t="shared" ref="BB147:BB210" si="130">1-AZ147/BA147</f>
        <v>0.80705348992851245</v>
      </c>
      <c r="BC147">
        <v>-2.02953653224708</v>
      </c>
      <c r="BD147" t="s">
        <v>903</v>
      </c>
      <c r="BE147">
        <v>8250.09</v>
      </c>
      <c r="BF147">
        <v>963.42600000000004</v>
      </c>
      <c r="BG147">
        <v>2495.9499999999998</v>
      </c>
      <c r="BH147">
        <f t="shared" ref="BH147:BH210" si="131">1-BF147/BG147</f>
        <v>0.61400428694485054</v>
      </c>
      <c r="BI147">
        <v>0.5</v>
      </c>
      <c r="BJ147">
        <f t="shared" ref="BJ147:BJ210" si="132">DI147</f>
        <v>336.54827574612688</v>
      </c>
      <c r="BK147">
        <f t="shared" ref="BK147:BK210" si="133">L147</f>
        <v>13.200690694615963</v>
      </c>
      <c r="BL147">
        <f t="shared" ref="BL147:BL210" si="134">BH147*BI147*BJ147</f>
        <v>103.32104203600979</v>
      </c>
      <c r="BM147">
        <f t="shared" ref="BM147:BM210" si="135">(BK147-BC147)/BJ147</f>
        <v>4.5254212618078812E-2</v>
      </c>
      <c r="BN147">
        <f t="shared" ref="BN147:BN210" si="136">(BA147-BG147)/BG147</f>
        <v>0.29583525311003839</v>
      </c>
      <c r="BO147">
        <f t="shared" ref="BO147:BO210" si="137">AZ147/(BB147+AZ147/BG147)</f>
        <v>590.35682375919316</v>
      </c>
      <c r="BP147" t="s">
        <v>388</v>
      </c>
      <c r="BQ147">
        <v>0</v>
      </c>
      <c r="BR147">
        <f t="shared" ref="BR147:BR210" si="138">IF(BQ147&lt;&gt;0, BQ147, BO147)</f>
        <v>590.35682375919316</v>
      </c>
      <c r="BS147">
        <f t="shared" ref="BS147:BS210" si="139">1-BR147/BG147</f>
        <v>0.76347409853595094</v>
      </c>
      <c r="BT147">
        <f t="shared" ref="BT147:BT210" si="140">(BG147-BF147)/(BG147-BR147)</f>
        <v>0.80422412249776931</v>
      </c>
      <c r="BU147">
        <f t="shared" ref="BU147:BU210" si="141">(BA147-BG147)/(BA147-BR147)</f>
        <v>0.27927182239103238</v>
      </c>
      <c r="BV147">
        <f t="shared" ref="BV147:BV210" si="142">(BG147-BF147)/(BG147-AZ147)</f>
        <v>0.81870173546845137</v>
      </c>
      <c r="BW147">
        <f t="shared" ref="BW147:BW210" si="143">(BA147-BG147)/(BA147-AZ147)</f>
        <v>0.28287711541119442</v>
      </c>
      <c r="BX147">
        <f t="shared" ref="BX147:BX210" si="144">(BT147*BR147/BF147)</f>
        <v>0.49280297453910038</v>
      </c>
      <c r="BY147">
        <f t="shared" ref="BY147:BY210" si="145">(1-BX147)</f>
        <v>0.50719702546089962</v>
      </c>
      <c r="DH147">
        <f t="shared" ref="DH147:DH210" si="146">$B$13*EE147+$C$13*EF147+$F$13*EQ147*(1-ET147)</f>
        <v>399.947</v>
      </c>
      <c r="DI147">
        <f t="shared" ref="DI147:DI210" si="147">DH147*DJ147</f>
        <v>336.54827574612688</v>
      </c>
      <c r="DJ147">
        <f t="shared" ref="DJ147:DJ210" si="148">($B$13*$D$11+$C$13*$D$11+$F$13*((FD147+EV147)/MAX(FD147+EV147+FE147, 0.1)*$I$11+FE147/MAX(FD147+EV147+FE147, 0.1)*$J$11))/($B$13+$C$13+$F$13)</f>
        <v>0.84148218575492972</v>
      </c>
      <c r="DK147">
        <f t="shared" ref="DK147:DK210" si="149">($B$13*$K$11+$C$13*$K$11+$F$13*((FD147+EV147)/MAX(FD147+EV147+FE147, 0.1)*$P$11+FE147/MAX(FD147+EV147+FE147, 0.1)*$Q$11))/($B$13+$C$13+$F$13)</f>
        <v>0.19296437150985951</v>
      </c>
      <c r="DL147" t="s">
        <v>389</v>
      </c>
      <c r="DM147">
        <v>2</v>
      </c>
      <c r="DN147" t="b">
        <v>1</v>
      </c>
      <c r="DO147">
        <v>1598406026</v>
      </c>
      <c r="DP147">
        <v>399.822</v>
      </c>
      <c r="DQ147">
        <v>416.42599999999999</v>
      </c>
      <c r="DR147">
        <v>18.1584</v>
      </c>
      <c r="DS147">
        <v>16.410599999999999</v>
      </c>
      <c r="DT147">
        <v>400.05399999999997</v>
      </c>
      <c r="DU147">
        <v>18.1584</v>
      </c>
      <c r="DV147">
        <v>500.041</v>
      </c>
      <c r="DW147">
        <v>100.577</v>
      </c>
      <c r="DX147">
        <v>0.100177</v>
      </c>
      <c r="DY147">
        <v>24.203900000000001</v>
      </c>
      <c r="DZ147">
        <v>23.3779</v>
      </c>
      <c r="EA147">
        <v>999.9</v>
      </c>
      <c r="EB147">
        <v>0</v>
      </c>
      <c r="EC147">
        <v>0</v>
      </c>
      <c r="ED147">
        <v>9985</v>
      </c>
      <c r="EE147">
        <v>0</v>
      </c>
      <c r="EF147">
        <v>0.26852900000000002</v>
      </c>
      <c r="EG147">
        <v>-16.579799999999999</v>
      </c>
      <c r="EH147">
        <v>407.24099999999999</v>
      </c>
      <c r="EI147">
        <v>423.37400000000002</v>
      </c>
      <c r="EJ147">
        <v>1.74668</v>
      </c>
      <c r="EK147">
        <v>416.42599999999999</v>
      </c>
      <c r="EL147">
        <v>16.410599999999999</v>
      </c>
      <c r="EM147">
        <v>1.8262100000000001</v>
      </c>
      <c r="EN147">
        <v>1.6505300000000001</v>
      </c>
      <c r="EO147">
        <v>16.012899999999998</v>
      </c>
      <c r="EP147">
        <v>14.438800000000001</v>
      </c>
      <c r="EQ147">
        <v>399.947</v>
      </c>
      <c r="ER147">
        <v>0.94996599999999998</v>
      </c>
      <c r="ES147">
        <v>5.0034000000000002E-2</v>
      </c>
      <c r="ET147">
        <v>0</v>
      </c>
      <c r="EU147">
        <v>963.44500000000005</v>
      </c>
      <c r="EV147">
        <v>4.9998699999999996</v>
      </c>
      <c r="EW147">
        <v>3762.48</v>
      </c>
      <c r="EX147">
        <v>2942.62</v>
      </c>
      <c r="EY147">
        <v>40.186999999999998</v>
      </c>
      <c r="EZ147">
        <v>43.25</v>
      </c>
      <c r="FA147">
        <v>42.125</v>
      </c>
      <c r="FB147">
        <v>43.561999999999998</v>
      </c>
      <c r="FC147">
        <v>42.686999999999998</v>
      </c>
      <c r="FD147">
        <v>375.19</v>
      </c>
      <c r="FE147">
        <v>19.760000000000002</v>
      </c>
      <c r="FF147">
        <v>0</v>
      </c>
      <c r="FG147">
        <v>300.09999990463302</v>
      </c>
      <c r="FH147">
        <v>0</v>
      </c>
      <c r="FI147">
        <v>963.42600000000004</v>
      </c>
      <c r="FJ147">
        <v>0.10283760292826601</v>
      </c>
      <c r="FK147">
        <v>-0.55042729647469302</v>
      </c>
      <c r="FL147">
        <v>3763.07846153846</v>
      </c>
      <c r="FM147">
        <v>15</v>
      </c>
      <c r="FN147">
        <v>1598406045</v>
      </c>
      <c r="FO147" t="s">
        <v>904</v>
      </c>
      <c r="FP147">
        <v>1598406044</v>
      </c>
      <c r="FQ147">
        <v>1598406045</v>
      </c>
      <c r="FR147">
        <v>130</v>
      </c>
      <c r="FS147">
        <v>-2.4E-2</v>
      </c>
      <c r="FT147">
        <v>1E-3</v>
      </c>
      <c r="FU147">
        <v>-0.23200000000000001</v>
      </c>
      <c r="FV147">
        <v>0</v>
      </c>
      <c r="FW147">
        <v>416</v>
      </c>
      <c r="FX147">
        <v>16</v>
      </c>
      <c r="FY147">
        <v>0.08</v>
      </c>
      <c r="FZ147">
        <v>7.0000000000000007E-2</v>
      </c>
      <c r="GA147">
        <v>399.88295238095202</v>
      </c>
      <c r="GB147">
        <v>7.4805194809710804E-3</v>
      </c>
      <c r="GC147">
        <v>2.1486377058332101E-2</v>
      </c>
      <c r="GD147">
        <v>1</v>
      </c>
      <c r="GE147">
        <v>18.1592428571429</v>
      </c>
      <c r="GF147">
        <v>-1.3309090909064099E-2</v>
      </c>
      <c r="GG147">
        <v>1.47698903131939E-3</v>
      </c>
      <c r="GH147">
        <v>1</v>
      </c>
      <c r="GI147">
        <v>2</v>
      </c>
      <c r="GJ147">
        <v>2</v>
      </c>
      <c r="GK147" t="s">
        <v>391</v>
      </c>
      <c r="GL147">
        <v>2.92991</v>
      </c>
      <c r="GM147">
        <v>2.6718199999999999</v>
      </c>
      <c r="GN147">
        <v>8.9900900000000006E-2</v>
      </c>
      <c r="GO147">
        <v>9.1273599999999996E-2</v>
      </c>
      <c r="GP147">
        <v>8.4449399999999994E-2</v>
      </c>
      <c r="GQ147">
        <v>7.77336E-2</v>
      </c>
      <c r="GR147">
        <v>28776.400000000001</v>
      </c>
      <c r="GS147">
        <v>29992.5</v>
      </c>
      <c r="GT147">
        <v>28470.6</v>
      </c>
      <c r="GU147">
        <v>29127.200000000001</v>
      </c>
      <c r="GV147">
        <v>40016.6</v>
      </c>
      <c r="GW147">
        <v>38699.5</v>
      </c>
      <c r="GX147">
        <v>47710</v>
      </c>
      <c r="GY147">
        <v>45798.7</v>
      </c>
      <c r="GZ147">
        <v>1.9418299999999999</v>
      </c>
      <c r="HA147">
        <v>2.6941000000000002</v>
      </c>
      <c r="HB147">
        <v>9.3333399999999997E-2</v>
      </c>
      <c r="HC147">
        <v>0</v>
      </c>
      <c r="HD147">
        <v>100</v>
      </c>
      <c r="HE147">
        <v>100</v>
      </c>
      <c r="HF147">
        <v>-0.23200000000000001</v>
      </c>
      <c r="HG147">
        <v>0</v>
      </c>
      <c r="HH147">
        <v>-0.20809090909097</v>
      </c>
      <c r="HI147">
        <v>0</v>
      </c>
      <c r="HJ147">
        <v>0</v>
      </c>
      <c r="HK147">
        <v>0</v>
      </c>
      <c r="HL147">
        <v>-1.1000000000009899E-3</v>
      </c>
      <c r="HM147">
        <v>0</v>
      </c>
      <c r="HN147">
        <v>0</v>
      </c>
      <c r="HO147">
        <v>0</v>
      </c>
      <c r="HP147">
        <v>-1</v>
      </c>
      <c r="HQ147">
        <v>-1</v>
      </c>
      <c r="HR147">
        <v>-1</v>
      </c>
      <c r="HS147">
        <v>-1</v>
      </c>
      <c r="HT147">
        <v>4.7</v>
      </c>
      <c r="HU147">
        <v>4.5999999999999996</v>
      </c>
      <c r="HV147">
        <v>0.152588</v>
      </c>
      <c r="HW147">
        <v>4.99878</v>
      </c>
      <c r="HX147">
        <v>2.6025399999999999</v>
      </c>
      <c r="HY147">
        <v>2.9382299999999999</v>
      </c>
      <c r="HZ147">
        <v>2.6025399999999999</v>
      </c>
      <c r="IA147">
        <v>2.4438499999999999</v>
      </c>
      <c r="IB147">
        <v>31.870699999999999</v>
      </c>
      <c r="IC147">
        <v>24.148800000000001</v>
      </c>
      <c r="ID147">
        <v>2</v>
      </c>
      <c r="IE147">
        <v>477.91699999999997</v>
      </c>
      <c r="IF147">
        <v>1284.96</v>
      </c>
      <c r="IG147">
        <v>21.9998</v>
      </c>
      <c r="IH147">
        <v>27.146799999999999</v>
      </c>
      <c r="II147">
        <v>30.0001</v>
      </c>
      <c r="IJ147">
        <v>27.395399999999999</v>
      </c>
      <c r="IK147">
        <v>27.4147</v>
      </c>
      <c r="IL147">
        <v>-1</v>
      </c>
      <c r="IM147">
        <v>3.8978199999999998</v>
      </c>
      <c r="IN147">
        <v>51.2607</v>
      </c>
      <c r="IO147">
        <v>22</v>
      </c>
      <c r="IP147">
        <v>400</v>
      </c>
      <c r="IQ147">
        <v>16.275500000000001</v>
      </c>
      <c r="IR147">
        <v>101.248</v>
      </c>
      <c r="IS147">
        <v>101.121</v>
      </c>
    </row>
    <row r="148" spans="1:253" x14ac:dyDescent="0.35">
      <c r="A148">
        <v>130</v>
      </c>
      <c r="B148">
        <v>1598406326</v>
      </c>
      <c r="C148">
        <v>42002.900000095397</v>
      </c>
      <c r="D148" t="s">
        <v>905</v>
      </c>
      <c r="E148" t="s">
        <v>906</v>
      </c>
      <c r="F148" t="s">
        <v>386</v>
      </c>
      <c r="I148">
        <v>1598406326</v>
      </c>
      <c r="J148">
        <f t="shared" si="100"/>
        <v>1.4792018383555749E-3</v>
      </c>
      <c r="K148">
        <f t="shared" si="101"/>
        <v>1.4792018383555749</v>
      </c>
      <c r="L148">
        <f t="shared" si="102"/>
        <v>13.240221836809292</v>
      </c>
      <c r="M148">
        <f t="shared" si="103"/>
        <v>400.50200000000001</v>
      </c>
      <c r="N148">
        <f t="shared" si="104"/>
        <v>216.65621708909322</v>
      </c>
      <c r="O148">
        <f t="shared" si="105"/>
        <v>21.812758145683734</v>
      </c>
      <c r="P148">
        <f t="shared" si="106"/>
        <v>40.322190520248</v>
      </c>
      <c r="Q148">
        <f t="shared" si="107"/>
        <v>0.12154397986175836</v>
      </c>
      <c r="R148">
        <f t="shared" si="108"/>
        <v>2.9374889582809747</v>
      </c>
      <c r="S148">
        <f t="shared" si="109"/>
        <v>0.11881763575444955</v>
      </c>
      <c r="T148">
        <f t="shared" si="110"/>
        <v>7.4500880055997976E-2</v>
      </c>
      <c r="U148">
        <f t="shared" si="111"/>
        <v>77.175907420996808</v>
      </c>
      <c r="V148">
        <f t="shared" si="112"/>
        <v>24.29028594501273</v>
      </c>
      <c r="W148">
        <f t="shared" si="113"/>
        <v>24.29028594501273</v>
      </c>
      <c r="X148">
        <f t="shared" si="114"/>
        <v>3.0475990663146497</v>
      </c>
      <c r="Y148">
        <f t="shared" si="115"/>
        <v>60.1211962326378</v>
      </c>
      <c r="Z148">
        <f t="shared" si="116"/>
        <v>1.8245372888651998</v>
      </c>
      <c r="AA148">
        <f t="shared" si="117"/>
        <v>3.0347654457925097</v>
      </c>
      <c r="AB148">
        <f t="shared" si="118"/>
        <v>1.2230617774494499</v>
      </c>
      <c r="AC148">
        <f t="shared" si="119"/>
        <v>-65.23280107148085</v>
      </c>
      <c r="AD148">
        <f t="shared" si="120"/>
        <v>-11.146733861431962</v>
      </c>
      <c r="AE148">
        <f t="shared" si="121"/>
        <v>-0.79665542142825885</v>
      </c>
      <c r="AF148">
        <f t="shared" si="122"/>
        <v>-2.8293334425910643E-4</v>
      </c>
      <c r="AG148">
        <f t="shared" si="123"/>
        <v>13.238407794370106</v>
      </c>
      <c r="AH148">
        <f t="shared" si="124"/>
        <v>1.4777300711687411</v>
      </c>
      <c r="AI148">
        <f t="shared" si="125"/>
        <v>13.240221836809292</v>
      </c>
      <c r="AJ148">
        <v>424.03126808296798</v>
      </c>
      <c r="AK148">
        <v>407.885109090909</v>
      </c>
      <c r="AL148">
        <v>-8.2225564558914002E-4</v>
      </c>
      <c r="AM148">
        <v>67.049327257077294</v>
      </c>
      <c r="AN148">
        <f t="shared" si="126"/>
        <v>1.4792018383555749</v>
      </c>
      <c r="AO148">
        <v>16.381598173333298</v>
      </c>
      <c r="AP148">
        <v>18.124213333333302</v>
      </c>
      <c r="AQ148">
        <v>2.4009840098349901E-6</v>
      </c>
      <c r="AR148">
        <v>78.430000000000007</v>
      </c>
      <c r="AS148">
        <v>15</v>
      </c>
      <c r="AT148">
        <v>3</v>
      </c>
      <c r="AU148">
        <f t="shared" si="127"/>
        <v>1</v>
      </c>
      <c r="AV148">
        <f t="shared" si="128"/>
        <v>0</v>
      </c>
      <c r="AW148">
        <f t="shared" si="129"/>
        <v>53616.419979141785</v>
      </c>
      <c r="AX148" t="s">
        <v>430</v>
      </c>
      <c r="AY148">
        <v>8242.0300000000007</v>
      </c>
      <c r="AZ148">
        <v>624.05461538461498</v>
      </c>
      <c r="BA148">
        <v>3234.34</v>
      </c>
      <c r="BB148">
        <f t="shared" si="130"/>
        <v>0.80705348992851245</v>
      </c>
      <c r="BC148">
        <v>-2.02953653224708</v>
      </c>
      <c r="BD148" t="s">
        <v>907</v>
      </c>
      <c r="BE148">
        <v>8250.17</v>
      </c>
      <c r="BF148">
        <v>964.01865384615405</v>
      </c>
      <c r="BG148">
        <v>2493.0700000000002</v>
      </c>
      <c r="BH148">
        <f t="shared" si="131"/>
        <v>0.61332066334031776</v>
      </c>
      <c r="BI148">
        <v>0.5</v>
      </c>
      <c r="BJ148">
        <f t="shared" si="132"/>
        <v>336.5499587104984</v>
      </c>
      <c r="BK148">
        <f t="shared" si="133"/>
        <v>13.240221836809292</v>
      </c>
      <c r="BL148">
        <f t="shared" si="134"/>
        <v>103.20652196173971</v>
      </c>
      <c r="BM148">
        <f t="shared" si="135"/>
        <v>4.5371446270749592E-2</v>
      </c>
      <c r="BN148">
        <f t="shared" si="136"/>
        <v>0.29733220487190487</v>
      </c>
      <c r="BO148">
        <f t="shared" si="137"/>
        <v>590.1955615294022</v>
      </c>
      <c r="BP148" t="s">
        <v>388</v>
      </c>
      <c r="BQ148">
        <v>0</v>
      </c>
      <c r="BR148">
        <f t="shared" si="138"/>
        <v>590.1955615294022</v>
      </c>
      <c r="BS148">
        <f t="shared" si="139"/>
        <v>0.76326554748586994</v>
      </c>
      <c r="BT148">
        <f t="shared" si="140"/>
        <v>0.80354820856324849</v>
      </c>
      <c r="BU148">
        <f t="shared" si="141"/>
        <v>0.280343989237123</v>
      </c>
      <c r="BV148">
        <f t="shared" si="142"/>
        <v>0.81810527550499623</v>
      </c>
      <c r="BW148">
        <f t="shared" si="143"/>
        <v>0.28398044304616255</v>
      </c>
      <c r="BX148">
        <f t="shared" si="144"/>
        <v>0.49195166947943358</v>
      </c>
      <c r="BY148">
        <f t="shared" si="145"/>
        <v>0.50804833052056642</v>
      </c>
      <c r="DH148">
        <f t="shared" si="146"/>
        <v>399.94900000000001</v>
      </c>
      <c r="DI148">
        <f t="shared" si="147"/>
        <v>336.5499587104984</v>
      </c>
      <c r="DJ148">
        <f t="shared" si="148"/>
        <v>0.84148218575492972</v>
      </c>
      <c r="DK148">
        <f t="shared" si="149"/>
        <v>0.19296437150985951</v>
      </c>
      <c r="DL148" t="s">
        <v>389</v>
      </c>
      <c r="DM148">
        <v>2</v>
      </c>
      <c r="DN148" t="b">
        <v>1</v>
      </c>
      <c r="DO148">
        <v>1598406326</v>
      </c>
      <c r="DP148">
        <v>400.50200000000001</v>
      </c>
      <c r="DQ148">
        <v>417.096</v>
      </c>
      <c r="DR148">
        <v>18.122299999999999</v>
      </c>
      <c r="DS148">
        <v>16.381399999999999</v>
      </c>
      <c r="DT148">
        <v>400.75200000000001</v>
      </c>
      <c r="DU148">
        <v>18.1233</v>
      </c>
      <c r="DV148">
        <v>500.06900000000002</v>
      </c>
      <c r="DW148">
        <v>100.57899999999999</v>
      </c>
      <c r="DX148">
        <v>0.100124</v>
      </c>
      <c r="DY148">
        <v>24.219899999999999</v>
      </c>
      <c r="DZ148">
        <v>23.359300000000001</v>
      </c>
      <c r="EA148">
        <v>999.9</v>
      </c>
      <c r="EB148">
        <v>0</v>
      </c>
      <c r="EC148">
        <v>0</v>
      </c>
      <c r="ED148">
        <v>9987.5</v>
      </c>
      <c r="EE148">
        <v>0</v>
      </c>
      <c r="EF148">
        <v>0.26852900000000002</v>
      </c>
      <c r="EG148">
        <v>-16.575399999999998</v>
      </c>
      <c r="EH148">
        <v>407.91300000000001</v>
      </c>
      <c r="EI148">
        <v>424.04199999999997</v>
      </c>
      <c r="EJ148">
        <v>1.7418400000000001</v>
      </c>
      <c r="EK148">
        <v>417.096</v>
      </c>
      <c r="EL148">
        <v>16.381399999999999</v>
      </c>
      <c r="EM148">
        <v>1.8228200000000001</v>
      </c>
      <c r="EN148">
        <v>1.6476299999999999</v>
      </c>
      <c r="EO148">
        <v>15.9839</v>
      </c>
      <c r="EP148">
        <v>14.4116</v>
      </c>
      <c r="EQ148">
        <v>399.94900000000001</v>
      </c>
      <c r="ER148">
        <v>0.94996599999999998</v>
      </c>
      <c r="ES148">
        <v>5.0034000000000002E-2</v>
      </c>
      <c r="ET148">
        <v>0</v>
      </c>
      <c r="EU148">
        <v>963.97799999999995</v>
      </c>
      <c r="EV148">
        <v>4.9998699999999996</v>
      </c>
      <c r="EW148">
        <v>3765.02</v>
      </c>
      <c r="EX148">
        <v>2942.64</v>
      </c>
      <c r="EY148">
        <v>40.186999999999998</v>
      </c>
      <c r="EZ148">
        <v>43.25</v>
      </c>
      <c r="FA148">
        <v>42.186999999999998</v>
      </c>
      <c r="FB148">
        <v>43.5</v>
      </c>
      <c r="FC148">
        <v>42.686999999999998</v>
      </c>
      <c r="FD148">
        <v>375.19</v>
      </c>
      <c r="FE148">
        <v>19.760000000000002</v>
      </c>
      <c r="FF148">
        <v>0</v>
      </c>
      <c r="FG148">
        <v>299.09999990463302</v>
      </c>
      <c r="FH148">
        <v>0</v>
      </c>
      <c r="FI148">
        <v>964.01865384615405</v>
      </c>
      <c r="FJ148">
        <v>0.58423931675056096</v>
      </c>
      <c r="FK148">
        <v>4.3904272873180901</v>
      </c>
      <c r="FL148">
        <v>3764.6592307692299</v>
      </c>
      <c r="FM148">
        <v>15</v>
      </c>
      <c r="FN148">
        <v>1598406346</v>
      </c>
      <c r="FO148" t="s">
        <v>908</v>
      </c>
      <c r="FP148">
        <v>1598406344</v>
      </c>
      <c r="FQ148">
        <v>1598406346</v>
      </c>
      <c r="FR148">
        <v>131</v>
      </c>
      <c r="FS148">
        <v>-1.7999999999999999E-2</v>
      </c>
      <c r="FT148">
        <v>0</v>
      </c>
      <c r="FU148">
        <v>-0.25</v>
      </c>
      <c r="FV148">
        <v>-1E-3</v>
      </c>
      <c r="FW148">
        <v>417</v>
      </c>
      <c r="FX148">
        <v>16</v>
      </c>
      <c r="FY148">
        <v>0.1</v>
      </c>
      <c r="FZ148">
        <v>7.0000000000000007E-2</v>
      </c>
      <c r="GA148">
        <v>400.48185000000001</v>
      </c>
      <c r="GB148">
        <v>0.21081203007566901</v>
      </c>
      <c r="GC148">
        <v>2.7702481838275901E-2</v>
      </c>
      <c r="GD148">
        <v>1</v>
      </c>
      <c r="GE148">
        <v>18.123719999999999</v>
      </c>
      <c r="GF148">
        <v>-1.76842105260665E-3</v>
      </c>
      <c r="GG148">
        <v>1.10299592021021E-3</v>
      </c>
      <c r="GH148">
        <v>1</v>
      </c>
      <c r="GI148">
        <v>2</v>
      </c>
      <c r="GJ148">
        <v>2</v>
      </c>
      <c r="GK148" t="s">
        <v>391</v>
      </c>
      <c r="GL148">
        <v>2.9299900000000001</v>
      </c>
      <c r="GM148">
        <v>2.6718099999999998</v>
      </c>
      <c r="GN148">
        <v>9.0023199999999998E-2</v>
      </c>
      <c r="GO148">
        <v>9.1387599999999999E-2</v>
      </c>
      <c r="GP148">
        <v>8.4332900000000002E-2</v>
      </c>
      <c r="GQ148">
        <v>7.7633599999999997E-2</v>
      </c>
      <c r="GR148">
        <v>28772.400000000001</v>
      </c>
      <c r="GS148">
        <v>29989.4</v>
      </c>
      <c r="GT148">
        <v>28470.5</v>
      </c>
      <c r="GU148">
        <v>29127.8</v>
      </c>
      <c r="GV148">
        <v>40021.300000000003</v>
      </c>
      <c r="GW148">
        <v>38705</v>
      </c>
      <c r="GX148">
        <v>47709.4</v>
      </c>
      <c r="GY148">
        <v>45800.3</v>
      </c>
      <c r="GZ148">
        <v>1.9411499999999999</v>
      </c>
      <c r="HA148">
        <v>2.69475</v>
      </c>
      <c r="HB148">
        <v>9.1757599999999995E-2</v>
      </c>
      <c r="HC148">
        <v>0</v>
      </c>
      <c r="HD148">
        <v>100</v>
      </c>
      <c r="HE148">
        <v>100</v>
      </c>
      <c r="HF148">
        <v>-0.25</v>
      </c>
      <c r="HG148">
        <v>-1E-3</v>
      </c>
      <c r="HH148">
        <v>-0.23189999999993899</v>
      </c>
      <c r="HI148">
        <v>0</v>
      </c>
      <c r="HJ148">
        <v>0</v>
      </c>
      <c r="HK148">
        <v>0</v>
      </c>
      <c r="HL148">
        <v>-1.27272727269201E-4</v>
      </c>
      <c r="HM148">
        <v>0</v>
      </c>
      <c r="HN148">
        <v>0</v>
      </c>
      <c r="HO148">
        <v>0</v>
      </c>
      <c r="HP148">
        <v>-1</v>
      </c>
      <c r="HQ148">
        <v>-1</v>
      </c>
      <c r="HR148">
        <v>-1</v>
      </c>
      <c r="HS148">
        <v>-1</v>
      </c>
      <c r="HT148">
        <v>4.7</v>
      </c>
      <c r="HU148">
        <v>4.7</v>
      </c>
      <c r="HV148">
        <v>0.152588</v>
      </c>
      <c r="HW148">
        <v>4.99878</v>
      </c>
      <c r="HX148">
        <v>2.6025399999999999</v>
      </c>
      <c r="HY148">
        <v>2.9382299999999999</v>
      </c>
      <c r="HZ148">
        <v>2.6025399999999999</v>
      </c>
      <c r="IA148">
        <v>2.4243199999999998</v>
      </c>
      <c r="IB148">
        <v>31.848800000000001</v>
      </c>
      <c r="IC148">
        <v>24.148800000000001</v>
      </c>
      <c r="ID148">
        <v>2</v>
      </c>
      <c r="IE148">
        <v>477.47300000000001</v>
      </c>
      <c r="IF148">
        <v>1285.75</v>
      </c>
      <c r="IG148">
        <v>21.999700000000001</v>
      </c>
      <c r="IH148">
        <v>27.142199999999999</v>
      </c>
      <c r="II148">
        <v>30.0001</v>
      </c>
      <c r="IJ148">
        <v>27.390799999999999</v>
      </c>
      <c r="IK148">
        <v>27.41</v>
      </c>
      <c r="IL148">
        <v>-1</v>
      </c>
      <c r="IM148">
        <v>3.8978199999999998</v>
      </c>
      <c r="IN148">
        <v>51.2607</v>
      </c>
      <c r="IO148">
        <v>22</v>
      </c>
      <c r="IP148">
        <v>400</v>
      </c>
      <c r="IQ148">
        <v>16.275500000000001</v>
      </c>
      <c r="IR148">
        <v>101.247</v>
      </c>
      <c r="IS148">
        <v>101.124</v>
      </c>
    </row>
    <row r="149" spans="1:253" x14ac:dyDescent="0.35">
      <c r="A149">
        <v>131</v>
      </c>
      <c r="B149">
        <v>1598406626</v>
      </c>
      <c r="C149">
        <v>42302.900000095397</v>
      </c>
      <c r="D149" t="s">
        <v>909</v>
      </c>
      <c r="E149" t="s">
        <v>910</v>
      </c>
      <c r="F149" t="s">
        <v>386</v>
      </c>
      <c r="I149">
        <v>1598406626</v>
      </c>
      <c r="J149">
        <f t="shared" si="100"/>
        <v>1.4709145749929797E-3</v>
      </c>
      <c r="K149">
        <f t="shared" si="101"/>
        <v>1.4709145749929797</v>
      </c>
      <c r="L149">
        <f t="shared" si="102"/>
        <v>13.251839098624128</v>
      </c>
      <c r="M149">
        <f t="shared" si="103"/>
        <v>401.00599999999997</v>
      </c>
      <c r="N149">
        <f t="shared" si="104"/>
        <v>215.79305172025985</v>
      </c>
      <c r="O149">
        <f t="shared" si="105"/>
        <v>21.726486607158733</v>
      </c>
      <c r="P149">
        <f t="shared" si="106"/>
        <v>40.374105741293995</v>
      </c>
      <c r="Q149">
        <f t="shared" si="107"/>
        <v>0.12070746368847235</v>
      </c>
      <c r="R149">
        <f t="shared" si="108"/>
        <v>2.9385297004761952</v>
      </c>
      <c r="S149">
        <f t="shared" si="109"/>
        <v>0.11801900042297378</v>
      </c>
      <c r="T149">
        <f t="shared" si="110"/>
        <v>7.3998435765043752E-2</v>
      </c>
      <c r="U149">
        <f t="shared" si="111"/>
        <v>77.17648631411133</v>
      </c>
      <c r="V149">
        <f t="shared" si="112"/>
        <v>24.279919850984513</v>
      </c>
      <c r="W149">
        <f t="shared" si="113"/>
        <v>24.279919850984513</v>
      </c>
      <c r="X149">
        <f t="shared" si="114"/>
        <v>3.0457060200844066</v>
      </c>
      <c r="Y149">
        <f t="shared" si="115"/>
        <v>60.056144163206184</v>
      </c>
      <c r="Z149">
        <f t="shared" si="116"/>
        <v>1.8211973115413997</v>
      </c>
      <c r="AA149">
        <f t="shared" si="117"/>
        <v>3.0324912411828948</v>
      </c>
      <c r="AB149">
        <f t="shared" si="118"/>
        <v>1.2245087085430069</v>
      </c>
      <c r="AC149">
        <f t="shared" si="119"/>
        <v>-64.867332757190411</v>
      </c>
      <c r="AD149">
        <f t="shared" si="120"/>
        <v>-11.488740790806036</v>
      </c>
      <c r="AE149">
        <f t="shared" si="121"/>
        <v>-0.82071309119285285</v>
      </c>
      <c r="AF149">
        <f t="shared" si="122"/>
        <v>-3.0032507797450592E-4</v>
      </c>
      <c r="AG149">
        <f t="shared" si="123"/>
        <v>13.20546198941725</v>
      </c>
      <c r="AH149">
        <f t="shared" si="124"/>
        <v>1.4697347934514933</v>
      </c>
      <c r="AI149">
        <f t="shared" si="125"/>
        <v>13.251839098624128</v>
      </c>
      <c r="AJ149">
        <v>424.49793809794602</v>
      </c>
      <c r="AK149">
        <v>408.33681212121201</v>
      </c>
      <c r="AL149">
        <v>-1.04649548949451E-3</v>
      </c>
      <c r="AM149">
        <v>67.048844839011494</v>
      </c>
      <c r="AN149">
        <f t="shared" si="126"/>
        <v>1.4709145749929797</v>
      </c>
      <c r="AO149">
        <v>16.3576810552381</v>
      </c>
      <c r="AP149">
        <v>18.0908787878788</v>
      </c>
      <c r="AQ149">
        <v>-1.8190796857689401E-6</v>
      </c>
      <c r="AR149">
        <v>78.430000000000007</v>
      </c>
      <c r="AS149">
        <v>15</v>
      </c>
      <c r="AT149">
        <v>3</v>
      </c>
      <c r="AU149">
        <f t="shared" si="127"/>
        <v>1</v>
      </c>
      <c r="AV149">
        <f t="shared" si="128"/>
        <v>0</v>
      </c>
      <c r="AW149">
        <f t="shared" si="129"/>
        <v>53649.220086488393</v>
      </c>
      <c r="AX149" t="s">
        <v>430</v>
      </c>
      <c r="AY149">
        <v>8242.0300000000007</v>
      </c>
      <c r="AZ149">
        <v>624.05461538461498</v>
      </c>
      <c r="BA149">
        <v>3234.34</v>
      </c>
      <c r="BB149">
        <f t="shared" si="130"/>
        <v>0.80705348992851245</v>
      </c>
      <c r="BC149">
        <v>-2.02953653224708</v>
      </c>
      <c r="BD149" t="s">
        <v>911</v>
      </c>
      <c r="BE149">
        <v>8250.17</v>
      </c>
      <c r="BF149">
        <v>964.59157692307701</v>
      </c>
      <c r="BG149">
        <v>2489.52</v>
      </c>
      <c r="BH149">
        <f t="shared" si="131"/>
        <v>0.61253913327746834</v>
      </c>
      <c r="BI149">
        <v>0.5</v>
      </c>
      <c r="BJ149">
        <f t="shared" si="132"/>
        <v>336.55248315705563</v>
      </c>
      <c r="BK149">
        <f t="shared" si="133"/>
        <v>13.251839098624128</v>
      </c>
      <c r="BL149">
        <f t="shared" si="134"/>
        <v>103.0757831677013</v>
      </c>
      <c r="BM149">
        <f t="shared" si="135"/>
        <v>4.5405624369557834E-2</v>
      </c>
      <c r="BN149">
        <f t="shared" si="136"/>
        <v>0.29918217166361394</v>
      </c>
      <c r="BO149">
        <f t="shared" si="137"/>
        <v>589.99639169813042</v>
      </c>
      <c r="BP149" t="s">
        <v>388</v>
      </c>
      <c r="BQ149">
        <v>0</v>
      </c>
      <c r="BR149">
        <f t="shared" si="138"/>
        <v>589.99639169813042</v>
      </c>
      <c r="BS149">
        <f t="shared" si="139"/>
        <v>0.76300797274248433</v>
      </c>
      <c r="BT149">
        <f t="shared" si="140"/>
        <v>0.80279519370658103</v>
      </c>
      <c r="BU149">
        <f t="shared" si="141"/>
        <v>0.28166536211922349</v>
      </c>
      <c r="BV149">
        <f t="shared" si="142"/>
        <v>0.8174520072326763</v>
      </c>
      <c r="BW149">
        <f t="shared" si="143"/>
        <v>0.28534044759621036</v>
      </c>
      <c r="BX149">
        <f t="shared" si="144"/>
        <v>0.49103297073187713</v>
      </c>
      <c r="BY149">
        <f t="shared" si="145"/>
        <v>0.50896702926812287</v>
      </c>
      <c r="DH149">
        <f t="shared" si="146"/>
        <v>399.952</v>
      </c>
      <c r="DI149">
        <f t="shared" si="147"/>
        <v>336.55248315705563</v>
      </c>
      <c r="DJ149">
        <f t="shared" si="148"/>
        <v>0.84148218575492972</v>
      </c>
      <c r="DK149">
        <f t="shared" si="149"/>
        <v>0.19296437150985951</v>
      </c>
      <c r="DL149" t="s">
        <v>389</v>
      </c>
      <c r="DM149">
        <v>2</v>
      </c>
      <c r="DN149" t="b">
        <v>1</v>
      </c>
      <c r="DO149">
        <v>1598406626</v>
      </c>
      <c r="DP149">
        <v>401.00599999999997</v>
      </c>
      <c r="DQ149">
        <v>417.56</v>
      </c>
      <c r="DR149">
        <v>18.0886</v>
      </c>
      <c r="DS149">
        <v>16.3568</v>
      </c>
      <c r="DT149">
        <v>401.21499999999997</v>
      </c>
      <c r="DU149">
        <v>18.090599999999998</v>
      </c>
      <c r="DV149">
        <v>499.99400000000003</v>
      </c>
      <c r="DW149">
        <v>100.58199999999999</v>
      </c>
      <c r="DX149">
        <v>0.100049</v>
      </c>
      <c r="DY149">
        <v>24.2074</v>
      </c>
      <c r="DZ149">
        <v>23.363199999999999</v>
      </c>
      <c r="EA149">
        <v>999.9</v>
      </c>
      <c r="EB149">
        <v>0</v>
      </c>
      <c r="EC149">
        <v>0</v>
      </c>
      <c r="ED149">
        <v>9993.1200000000008</v>
      </c>
      <c r="EE149">
        <v>0</v>
      </c>
      <c r="EF149">
        <v>0.261463</v>
      </c>
      <c r="EG149">
        <v>-16.594999999999999</v>
      </c>
      <c r="EH149">
        <v>408.35199999999998</v>
      </c>
      <c r="EI149">
        <v>424.50299999999999</v>
      </c>
      <c r="EJ149">
        <v>1.73322</v>
      </c>
      <c r="EK149">
        <v>417.56</v>
      </c>
      <c r="EL149">
        <v>16.3568</v>
      </c>
      <c r="EM149">
        <v>1.8195399999999999</v>
      </c>
      <c r="EN149">
        <v>1.6452100000000001</v>
      </c>
      <c r="EO149">
        <v>15.9557</v>
      </c>
      <c r="EP149">
        <v>14.3889</v>
      </c>
      <c r="EQ149">
        <v>399.952</v>
      </c>
      <c r="ER149">
        <v>0.94996599999999998</v>
      </c>
      <c r="ES149">
        <v>5.0034000000000002E-2</v>
      </c>
      <c r="ET149">
        <v>0</v>
      </c>
      <c r="EU149">
        <v>963.96699999999998</v>
      </c>
      <c r="EV149">
        <v>4.9998699999999996</v>
      </c>
      <c r="EW149">
        <v>3765.12</v>
      </c>
      <c r="EX149">
        <v>2942.66</v>
      </c>
      <c r="EY149">
        <v>40.186999999999998</v>
      </c>
      <c r="EZ149">
        <v>43.186999999999998</v>
      </c>
      <c r="FA149">
        <v>42.125</v>
      </c>
      <c r="FB149">
        <v>43.561999999999998</v>
      </c>
      <c r="FC149">
        <v>42.686999999999998</v>
      </c>
      <c r="FD149">
        <v>375.19</v>
      </c>
      <c r="FE149">
        <v>19.760000000000002</v>
      </c>
      <c r="FF149">
        <v>0</v>
      </c>
      <c r="FG149">
        <v>299.09999990463302</v>
      </c>
      <c r="FH149">
        <v>0</v>
      </c>
      <c r="FI149">
        <v>964.59157692307701</v>
      </c>
      <c r="FJ149">
        <v>-4.0774358980376704</v>
      </c>
      <c r="FK149">
        <v>-12.5887179798716</v>
      </c>
      <c r="FL149">
        <v>3766.89461538462</v>
      </c>
      <c r="FM149">
        <v>15</v>
      </c>
      <c r="FN149">
        <v>1598406644</v>
      </c>
      <c r="FO149" t="s">
        <v>912</v>
      </c>
      <c r="FP149">
        <v>1598406644</v>
      </c>
      <c r="FQ149">
        <v>1598406644</v>
      </c>
      <c r="FR149">
        <v>132</v>
      </c>
      <c r="FS149">
        <v>4.2000000000000003E-2</v>
      </c>
      <c r="FT149">
        <v>-1E-3</v>
      </c>
      <c r="FU149">
        <v>-0.20899999999999999</v>
      </c>
      <c r="FV149">
        <v>-2E-3</v>
      </c>
      <c r="FW149">
        <v>418</v>
      </c>
      <c r="FX149">
        <v>16</v>
      </c>
      <c r="FY149">
        <v>7.0000000000000007E-2</v>
      </c>
      <c r="FZ149">
        <v>0.03</v>
      </c>
      <c r="GA149">
        <v>400.987142857143</v>
      </c>
      <c r="GB149">
        <v>-0.114935064934096</v>
      </c>
      <c r="GC149">
        <v>2.0649652860642499E-2</v>
      </c>
      <c r="GD149">
        <v>1</v>
      </c>
      <c r="GE149">
        <v>18.092500000000001</v>
      </c>
      <c r="GF149">
        <v>-1.3153246753247701E-2</v>
      </c>
      <c r="GG149">
        <v>1.5504223694882799E-3</v>
      </c>
      <c r="GH149">
        <v>1</v>
      </c>
      <c r="GI149">
        <v>2</v>
      </c>
      <c r="GJ149">
        <v>2</v>
      </c>
      <c r="GK149" t="s">
        <v>391</v>
      </c>
      <c r="GL149">
        <v>2.9298099999999998</v>
      </c>
      <c r="GM149">
        <v>2.67178</v>
      </c>
      <c r="GN149">
        <v>9.0106500000000006E-2</v>
      </c>
      <c r="GO149">
        <v>9.1468800000000003E-2</v>
      </c>
      <c r="GP149">
        <v>8.4225499999999995E-2</v>
      </c>
      <c r="GQ149">
        <v>7.7551099999999998E-2</v>
      </c>
      <c r="GR149">
        <v>28770.6</v>
      </c>
      <c r="GS149">
        <v>29988.3</v>
      </c>
      <c r="GT149">
        <v>28471.3</v>
      </c>
      <c r="GU149">
        <v>29129.3</v>
      </c>
      <c r="GV149">
        <v>40027.4</v>
      </c>
      <c r="GW149">
        <v>38709.9</v>
      </c>
      <c r="GX149">
        <v>47711.1</v>
      </c>
      <c r="GY149">
        <v>45801.9</v>
      </c>
      <c r="GZ149">
        <v>1.9412499999999999</v>
      </c>
      <c r="HA149">
        <v>2.6961499999999998</v>
      </c>
      <c r="HB149">
        <v>9.2662900000000006E-2</v>
      </c>
      <c r="HC149">
        <v>0</v>
      </c>
      <c r="HD149">
        <v>100</v>
      </c>
      <c r="HE149">
        <v>100</v>
      </c>
      <c r="HF149">
        <v>-0.20899999999999999</v>
      </c>
      <c r="HG149">
        <v>-2E-3</v>
      </c>
      <c r="HH149">
        <v>-0.25019999999995002</v>
      </c>
      <c r="HI149">
        <v>0</v>
      </c>
      <c r="HJ149">
        <v>0</v>
      </c>
      <c r="HK149">
        <v>0</v>
      </c>
      <c r="HL149">
        <v>-5.5000000000049497E-4</v>
      </c>
      <c r="HM149">
        <v>0</v>
      </c>
      <c r="HN149">
        <v>0</v>
      </c>
      <c r="HO149">
        <v>0</v>
      </c>
      <c r="HP149">
        <v>-1</v>
      </c>
      <c r="HQ149">
        <v>-1</v>
      </c>
      <c r="HR149">
        <v>-1</v>
      </c>
      <c r="HS149">
        <v>-1</v>
      </c>
      <c r="HT149">
        <v>4.7</v>
      </c>
      <c r="HU149">
        <v>4.7</v>
      </c>
      <c r="HV149">
        <v>0.152588</v>
      </c>
      <c r="HW149">
        <v>4.99878</v>
      </c>
      <c r="HX149">
        <v>2.6025399999999999</v>
      </c>
      <c r="HY149">
        <v>2.9382299999999999</v>
      </c>
      <c r="HZ149">
        <v>2.6025399999999999</v>
      </c>
      <c r="IA149">
        <v>2.4157700000000002</v>
      </c>
      <c r="IB149">
        <v>31.848800000000001</v>
      </c>
      <c r="IC149">
        <v>24.148800000000001</v>
      </c>
      <c r="ID149">
        <v>2</v>
      </c>
      <c r="IE149">
        <v>477.47800000000001</v>
      </c>
      <c r="IF149">
        <v>1287.57</v>
      </c>
      <c r="IG149">
        <v>21.9998</v>
      </c>
      <c r="IH149">
        <v>27.132999999999999</v>
      </c>
      <c r="II149">
        <v>30.0001</v>
      </c>
      <c r="IJ149">
        <v>27.383800000000001</v>
      </c>
      <c r="IK149">
        <v>27.403199999999998</v>
      </c>
      <c r="IL149">
        <v>-1</v>
      </c>
      <c r="IM149">
        <v>3.8978199999999998</v>
      </c>
      <c r="IN149">
        <v>51.2607</v>
      </c>
      <c r="IO149">
        <v>22</v>
      </c>
      <c r="IP149">
        <v>400</v>
      </c>
      <c r="IQ149">
        <v>16.275500000000001</v>
      </c>
      <c r="IR149">
        <v>101.251</v>
      </c>
      <c r="IS149">
        <v>101.129</v>
      </c>
    </row>
    <row r="150" spans="1:253" x14ac:dyDescent="0.35">
      <c r="A150">
        <v>132</v>
      </c>
      <c r="B150">
        <v>1598406926</v>
      </c>
      <c r="C150">
        <v>42602.900000095397</v>
      </c>
      <c r="D150" t="s">
        <v>913</v>
      </c>
      <c r="E150" t="s">
        <v>914</v>
      </c>
      <c r="F150" t="s">
        <v>386</v>
      </c>
      <c r="I150">
        <v>1598406926</v>
      </c>
      <c r="J150">
        <f t="shared" si="100"/>
        <v>1.462143102890342E-3</v>
      </c>
      <c r="K150">
        <f t="shared" si="101"/>
        <v>1.462143102890342</v>
      </c>
      <c r="L150">
        <f t="shared" si="102"/>
        <v>13.205425019977424</v>
      </c>
      <c r="M150">
        <f t="shared" si="103"/>
        <v>401.20400000000001</v>
      </c>
      <c r="N150">
        <f t="shared" si="104"/>
        <v>215.22140691037851</v>
      </c>
      <c r="O150">
        <f t="shared" si="105"/>
        <v>21.670168188373129</v>
      </c>
      <c r="P150">
        <f t="shared" si="106"/>
        <v>40.3963447812068</v>
      </c>
      <c r="Q150">
        <f t="shared" si="107"/>
        <v>0.11975238832094098</v>
      </c>
      <c r="R150">
        <f t="shared" si="108"/>
        <v>2.9440233254287489</v>
      </c>
      <c r="S150">
        <f t="shared" si="109"/>
        <v>0.11711061937588239</v>
      </c>
      <c r="T150">
        <f t="shared" si="110"/>
        <v>7.3426635642062518E-2</v>
      </c>
      <c r="U150">
        <f t="shared" si="111"/>
        <v>77.177065207225851</v>
      </c>
      <c r="V150">
        <f t="shared" si="112"/>
        <v>24.279772057238926</v>
      </c>
      <c r="W150">
        <f t="shared" si="113"/>
        <v>24.279772057238926</v>
      </c>
      <c r="X150">
        <f t="shared" si="114"/>
        <v>3.0456790375654919</v>
      </c>
      <c r="Y150">
        <f t="shared" si="115"/>
        <v>59.990149468418693</v>
      </c>
      <c r="Z150">
        <f t="shared" si="116"/>
        <v>1.8189450946188399</v>
      </c>
      <c r="AA150">
        <f t="shared" si="117"/>
        <v>3.0320729498705585</v>
      </c>
      <c r="AB150">
        <f t="shared" si="118"/>
        <v>1.2267339429466519</v>
      </c>
      <c r="AC150">
        <f t="shared" si="119"/>
        <v>-64.480510837464081</v>
      </c>
      <c r="AD150">
        <f t="shared" si="120"/>
        <v>-11.851813434046088</v>
      </c>
      <c r="AE150">
        <f t="shared" si="121"/>
        <v>-0.84505934769598956</v>
      </c>
      <c r="AF150">
        <f t="shared" si="122"/>
        <v>-3.1841198031123952E-4</v>
      </c>
      <c r="AG150">
        <f t="shared" si="123"/>
        <v>13.193071595473969</v>
      </c>
      <c r="AH150">
        <f t="shared" si="124"/>
        <v>1.4624890858333992</v>
      </c>
      <c r="AI150">
        <f t="shared" si="125"/>
        <v>13.205425019977424</v>
      </c>
      <c r="AJ150">
        <v>424.69556670476197</v>
      </c>
      <c r="AK150">
        <v>408.596557575757</v>
      </c>
      <c r="AL150">
        <v>-1.83169948332082E-3</v>
      </c>
      <c r="AM150">
        <v>67.05</v>
      </c>
      <c r="AN150">
        <f t="shared" si="126"/>
        <v>1.462143102890342</v>
      </c>
      <c r="AO150">
        <v>16.3443102395238</v>
      </c>
      <c r="AP150">
        <v>18.067101818181801</v>
      </c>
      <c r="AQ150">
        <v>-4.0348866821502901E-7</v>
      </c>
      <c r="AR150">
        <v>78.430000000000007</v>
      </c>
      <c r="AS150">
        <v>15</v>
      </c>
      <c r="AT150">
        <v>3</v>
      </c>
      <c r="AU150">
        <f t="shared" si="127"/>
        <v>1</v>
      </c>
      <c r="AV150">
        <f t="shared" si="128"/>
        <v>0</v>
      </c>
      <c r="AW150">
        <f t="shared" si="129"/>
        <v>53810.779845708719</v>
      </c>
      <c r="AX150" t="s">
        <v>430</v>
      </c>
      <c r="AY150">
        <v>8242.0300000000007</v>
      </c>
      <c r="AZ150">
        <v>624.05461538461498</v>
      </c>
      <c r="BA150">
        <v>3234.34</v>
      </c>
      <c r="BB150">
        <f t="shared" si="130"/>
        <v>0.80705348992851245</v>
      </c>
      <c r="BC150">
        <v>-2.02953653224708</v>
      </c>
      <c r="BD150" t="s">
        <v>915</v>
      </c>
      <c r="BE150">
        <v>8250.2199999999993</v>
      </c>
      <c r="BF150">
        <v>964.74796153846205</v>
      </c>
      <c r="BG150">
        <v>2486.27</v>
      </c>
      <c r="BH150">
        <f t="shared" si="131"/>
        <v>0.61196975326957159</v>
      </c>
      <c r="BI150">
        <v>0.5</v>
      </c>
      <c r="BJ150">
        <f t="shared" si="132"/>
        <v>336.55500760361292</v>
      </c>
      <c r="BK150">
        <f t="shared" si="133"/>
        <v>13.205425019977424</v>
      </c>
      <c r="BL150">
        <f t="shared" si="134"/>
        <v>102.98074248241089</v>
      </c>
      <c r="BM150">
        <f t="shared" si="135"/>
        <v>4.5267374450027223E-2</v>
      </c>
      <c r="BN150">
        <f t="shared" si="136"/>
        <v>0.30088043535094749</v>
      </c>
      <c r="BO150">
        <f t="shared" si="137"/>
        <v>589.8136727261317</v>
      </c>
      <c r="BP150" t="s">
        <v>388</v>
      </c>
      <c r="BQ150">
        <v>0</v>
      </c>
      <c r="BR150">
        <f t="shared" si="138"/>
        <v>589.8136727261317</v>
      </c>
      <c r="BS150">
        <f t="shared" si="139"/>
        <v>0.76277167293731907</v>
      </c>
      <c r="BT150">
        <f t="shared" si="140"/>
        <v>0.80229743051805802</v>
      </c>
      <c r="BU150">
        <f t="shared" si="141"/>
        <v>0.2828748544814656</v>
      </c>
      <c r="BV150">
        <f t="shared" si="142"/>
        <v>0.81704944069924934</v>
      </c>
      <c r="BW150">
        <f t="shared" si="143"/>
        <v>0.28658552218428224</v>
      </c>
      <c r="BX150">
        <f t="shared" si="144"/>
        <v>0.49049701370499216</v>
      </c>
      <c r="BY150">
        <f t="shared" si="145"/>
        <v>0.50950298629500779</v>
      </c>
      <c r="DH150">
        <f t="shared" si="146"/>
        <v>399.95499999999998</v>
      </c>
      <c r="DI150">
        <f t="shared" si="147"/>
        <v>336.55500760361292</v>
      </c>
      <c r="DJ150">
        <f t="shared" si="148"/>
        <v>0.84148218575492972</v>
      </c>
      <c r="DK150">
        <f t="shared" si="149"/>
        <v>0.19296437150985951</v>
      </c>
      <c r="DL150" t="s">
        <v>389</v>
      </c>
      <c r="DM150">
        <v>2</v>
      </c>
      <c r="DN150" t="b">
        <v>1</v>
      </c>
      <c r="DO150">
        <v>1598406926</v>
      </c>
      <c r="DP150">
        <v>401.20400000000001</v>
      </c>
      <c r="DQ150">
        <v>417.73899999999998</v>
      </c>
      <c r="DR150">
        <v>18.065200000000001</v>
      </c>
      <c r="DS150">
        <v>16.341999999999999</v>
      </c>
      <c r="DT150">
        <v>401.41199999999998</v>
      </c>
      <c r="DU150">
        <v>18.0672</v>
      </c>
      <c r="DV150">
        <v>500.024</v>
      </c>
      <c r="DW150">
        <v>100.58799999999999</v>
      </c>
      <c r="DX150">
        <v>9.9791699999999997E-2</v>
      </c>
      <c r="DY150">
        <v>24.205100000000002</v>
      </c>
      <c r="DZ150">
        <v>23.375900000000001</v>
      </c>
      <c r="EA150">
        <v>999.9</v>
      </c>
      <c r="EB150">
        <v>0</v>
      </c>
      <c r="EC150">
        <v>0</v>
      </c>
      <c r="ED150">
        <v>10023.799999999999</v>
      </c>
      <c r="EE150">
        <v>0</v>
      </c>
      <c r="EF150">
        <v>0.240263</v>
      </c>
      <c r="EG150">
        <v>-16.535399999999999</v>
      </c>
      <c r="EH150">
        <v>408.58499999999998</v>
      </c>
      <c r="EI150">
        <v>424.67899999999997</v>
      </c>
      <c r="EJ150">
        <v>1.7236400000000001</v>
      </c>
      <c r="EK150">
        <v>417.73899999999998</v>
      </c>
      <c r="EL150">
        <v>16.341999999999999</v>
      </c>
      <c r="EM150">
        <v>1.81718</v>
      </c>
      <c r="EN150">
        <v>1.6437999999999999</v>
      </c>
      <c r="EO150">
        <v>15.9353</v>
      </c>
      <c r="EP150">
        <v>14.3757</v>
      </c>
      <c r="EQ150">
        <v>399.95499999999998</v>
      </c>
      <c r="ER150">
        <v>0.94996599999999998</v>
      </c>
      <c r="ES150">
        <v>5.0034000000000002E-2</v>
      </c>
      <c r="ET150">
        <v>0</v>
      </c>
      <c r="EU150">
        <v>964.625</v>
      </c>
      <c r="EV150">
        <v>4.9998699999999996</v>
      </c>
      <c r="EW150">
        <v>3766.9</v>
      </c>
      <c r="EX150">
        <v>2942.68</v>
      </c>
      <c r="EY150">
        <v>40.186999999999998</v>
      </c>
      <c r="EZ150">
        <v>43.186999999999998</v>
      </c>
      <c r="FA150">
        <v>42.125</v>
      </c>
      <c r="FB150">
        <v>43.561999999999998</v>
      </c>
      <c r="FC150">
        <v>42.625</v>
      </c>
      <c r="FD150">
        <v>375.19</v>
      </c>
      <c r="FE150">
        <v>19.760000000000002</v>
      </c>
      <c r="FF150">
        <v>0</v>
      </c>
      <c r="FG150">
        <v>299.09999990463302</v>
      </c>
      <c r="FH150">
        <v>0</v>
      </c>
      <c r="FI150">
        <v>964.74796153846205</v>
      </c>
      <c r="FJ150">
        <v>-1.33815385560401</v>
      </c>
      <c r="FK150">
        <v>-6.3394871332850098</v>
      </c>
      <c r="FL150">
        <v>3767.86192307692</v>
      </c>
      <c r="FM150">
        <v>15</v>
      </c>
      <c r="FN150">
        <v>1598406944</v>
      </c>
      <c r="FO150" t="s">
        <v>916</v>
      </c>
      <c r="FP150">
        <v>1598406944</v>
      </c>
      <c r="FQ150">
        <v>1598406944</v>
      </c>
      <c r="FR150">
        <v>133</v>
      </c>
      <c r="FS150">
        <v>1E-3</v>
      </c>
      <c r="FT150">
        <v>-1E-3</v>
      </c>
      <c r="FU150">
        <v>-0.20799999999999999</v>
      </c>
      <c r="FV150">
        <v>-2E-3</v>
      </c>
      <c r="FW150">
        <v>418</v>
      </c>
      <c r="FX150">
        <v>16</v>
      </c>
      <c r="FY150">
        <v>7.0000000000000007E-2</v>
      </c>
      <c r="FZ150">
        <v>0.04</v>
      </c>
      <c r="GA150">
        <v>401.25945000000002</v>
      </c>
      <c r="GB150">
        <v>-1.30375939848793E-2</v>
      </c>
      <c r="GC150">
        <v>9.1404321560786296E-3</v>
      </c>
      <c r="GD150">
        <v>1</v>
      </c>
      <c r="GE150">
        <v>18.067495000000001</v>
      </c>
      <c r="GF150">
        <v>-6.8436090225399999E-3</v>
      </c>
      <c r="GG150">
        <v>1.17238005783083E-3</v>
      </c>
      <c r="GH150">
        <v>1</v>
      </c>
      <c r="GI150">
        <v>2</v>
      </c>
      <c r="GJ150">
        <v>2</v>
      </c>
      <c r="GK150" t="s">
        <v>391</v>
      </c>
      <c r="GL150">
        <v>2.9298999999999999</v>
      </c>
      <c r="GM150">
        <v>2.6717900000000001</v>
      </c>
      <c r="GN150">
        <v>9.0146299999999999E-2</v>
      </c>
      <c r="GO150">
        <v>9.1504699999999994E-2</v>
      </c>
      <c r="GP150">
        <v>8.4151400000000001E-2</v>
      </c>
      <c r="GQ150">
        <v>7.7504299999999998E-2</v>
      </c>
      <c r="GR150">
        <v>28769.7</v>
      </c>
      <c r="GS150">
        <v>29988</v>
      </c>
      <c r="GT150">
        <v>28471.599999999999</v>
      </c>
      <c r="GU150">
        <v>29130.1</v>
      </c>
      <c r="GV150">
        <v>40031.300000000003</v>
      </c>
      <c r="GW150">
        <v>38713.300000000003</v>
      </c>
      <c r="GX150">
        <v>47711.9</v>
      </c>
      <c r="GY150">
        <v>45803.6</v>
      </c>
      <c r="GZ150">
        <v>1.9411</v>
      </c>
      <c r="HA150">
        <v>2.6926800000000002</v>
      </c>
      <c r="HB150">
        <v>9.42051E-2</v>
      </c>
      <c r="HC150">
        <v>0</v>
      </c>
      <c r="HD150">
        <v>100</v>
      </c>
      <c r="HE150">
        <v>100</v>
      </c>
      <c r="HF150">
        <v>-0.20799999999999999</v>
      </c>
      <c r="HG150">
        <v>-2E-3</v>
      </c>
      <c r="HH150">
        <v>-0.208699999999965</v>
      </c>
      <c r="HI150">
        <v>0</v>
      </c>
      <c r="HJ150">
        <v>0</v>
      </c>
      <c r="HK150">
        <v>0</v>
      </c>
      <c r="HL150">
        <v>-1.5499999999981601E-3</v>
      </c>
      <c r="HM150">
        <v>0</v>
      </c>
      <c r="HN150">
        <v>0</v>
      </c>
      <c r="HO150">
        <v>0</v>
      </c>
      <c r="HP150">
        <v>-1</v>
      </c>
      <c r="HQ150">
        <v>-1</v>
      </c>
      <c r="HR150">
        <v>-1</v>
      </c>
      <c r="HS150">
        <v>-1</v>
      </c>
      <c r="HT150">
        <v>4.7</v>
      </c>
      <c r="HU150">
        <v>4.7</v>
      </c>
      <c r="HV150">
        <v>0.152588</v>
      </c>
      <c r="HW150">
        <v>4.99878</v>
      </c>
      <c r="HX150">
        <v>2.6025399999999999</v>
      </c>
      <c r="HY150">
        <v>2.9382299999999999</v>
      </c>
      <c r="HZ150">
        <v>2.6025399999999999</v>
      </c>
      <c r="IA150">
        <v>2.4450699999999999</v>
      </c>
      <c r="IB150">
        <v>31.848800000000001</v>
      </c>
      <c r="IC150">
        <v>24.148800000000001</v>
      </c>
      <c r="ID150">
        <v>2</v>
      </c>
      <c r="IE150">
        <v>477.33199999999999</v>
      </c>
      <c r="IF150">
        <v>1282.55</v>
      </c>
      <c r="IG150">
        <v>22</v>
      </c>
      <c r="IH150">
        <v>27.123799999999999</v>
      </c>
      <c r="II150">
        <v>30.0001</v>
      </c>
      <c r="IJ150">
        <v>27.376899999999999</v>
      </c>
      <c r="IK150">
        <v>27.3962</v>
      </c>
      <c r="IL150">
        <v>-1</v>
      </c>
      <c r="IM150">
        <v>3.8978199999999998</v>
      </c>
      <c r="IN150">
        <v>51.2607</v>
      </c>
      <c r="IO150">
        <v>22</v>
      </c>
      <c r="IP150">
        <v>400</v>
      </c>
      <c r="IQ150">
        <v>16.275500000000001</v>
      </c>
      <c r="IR150">
        <v>101.252</v>
      </c>
      <c r="IS150">
        <v>101.13200000000001</v>
      </c>
    </row>
    <row r="151" spans="1:253" x14ac:dyDescent="0.35">
      <c r="A151">
        <v>133</v>
      </c>
      <c r="B151">
        <v>1598407525</v>
      </c>
      <c r="C151">
        <v>43201.900000095397</v>
      </c>
      <c r="D151" t="s">
        <v>917</v>
      </c>
      <c r="E151" t="s">
        <v>918</v>
      </c>
      <c r="F151" t="s">
        <v>386</v>
      </c>
      <c r="I151">
        <v>1598407525</v>
      </c>
      <c r="J151">
        <f t="shared" si="100"/>
        <v>1.4498862287104807E-3</v>
      </c>
      <c r="K151">
        <f t="shared" si="101"/>
        <v>1.4498862287104808</v>
      </c>
      <c r="L151">
        <f t="shared" si="102"/>
        <v>13.084877660510237</v>
      </c>
      <c r="M151">
        <f t="shared" si="103"/>
        <v>401.89600000000002</v>
      </c>
      <c r="N151">
        <f t="shared" si="104"/>
        <v>215.43047556911918</v>
      </c>
      <c r="O151">
        <f t="shared" si="105"/>
        <v>21.691944053545317</v>
      </c>
      <c r="P151">
        <f t="shared" si="106"/>
        <v>40.467373635567995</v>
      </c>
      <c r="Q151">
        <f t="shared" si="107"/>
        <v>0.1183400592026993</v>
      </c>
      <c r="R151">
        <f t="shared" si="108"/>
        <v>2.9361589507070298</v>
      </c>
      <c r="S151">
        <f t="shared" si="109"/>
        <v>0.11575276304340465</v>
      </c>
      <c r="T151">
        <f t="shared" si="110"/>
        <v>7.2573223814890564E-2</v>
      </c>
      <c r="U151">
        <f t="shared" si="111"/>
        <v>77.179707421125755</v>
      </c>
      <c r="V151">
        <f t="shared" si="112"/>
        <v>24.279861421828869</v>
      </c>
      <c r="W151">
        <f t="shared" si="113"/>
        <v>24.279861421828869</v>
      </c>
      <c r="X151">
        <f t="shared" si="114"/>
        <v>3.0456953527217068</v>
      </c>
      <c r="Y151">
        <f t="shared" si="115"/>
        <v>59.868844244642524</v>
      </c>
      <c r="Z151">
        <f t="shared" si="116"/>
        <v>1.8149077773709998</v>
      </c>
      <c r="AA151">
        <f t="shared" si="117"/>
        <v>3.0314728808772857</v>
      </c>
      <c r="AB151">
        <f t="shared" si="118"/>
        <v>1.2307875753507069</v>
      </c>
      <c r="AC151">
        <f t="shared" si="119"/>
        <v>-63.939982686132197</v>
      </c>
      <c r="AD151">
        <f t="shared" si="120"/>
        <v>-12.356670424686893</v>
      </c>
      <c r="AE151">
        <f t="shared" si="121"/>
        <v>-0.88340227865410015</v>
      </c>
      <c r="AF151">
        <f t="shared" si="122"/>
        <v>-3.4796834743744398E-4</v>
      </c>
      <c r="AG151">
        <f t="shared" si="123"/>
        <v>13.063633047118351</v>
      </c>
      <c r="AH151">
        <f t="shared" si="124"/>
        <v>1.4524095940614952</v>
      </c>
      <c r="AI151">
        <f t="shared" si="125"/>
        <v>13.084877660510237</v>
      </c>
      <c r="AJ151">
        <v>425.22486727578797</v>
      </c>
      <c r="AK151">
        <v>409.26322424242397</v>
      </c>
      <c r="AL151">
        <v>-3.20710704453024E-4</v>
      </c>
      <c r="AM151">
        <v>67.048163451139203</v>
      </c>
      <c r="AN151">
        <f t="shared" si="126"/>
        <v>1.4498862287104808</v>
      </c>
      <c r="AO151">
        <v>16.3142162028571</v>
      </c>
      <c r="AP151">
        <v>18.022834545454501</v>
      </c>
      <c r="AQ151">
        <v>1.70479374681818E-6</v>
      </c>
      <c r="AR151">
        <v>78.430000000000007</v>
      </c>
      <c r="AS151">
        <v>15</v>
      </c>
      <c r="AT151">
        <v>3</v>
      </c>
      <c r="AU151">
        <f t="shared" si="127"/>
        <v>1</v>
      </c>
      <c r="AV151">
        <f t="shared" si="128"/>
        <v>0</v>
      </c>
      <c r="AW151">
        <f t="shared" si="129"/>
        <v>53581.001419896922</v>
      </c>
      <c r="AX151" t="s">
        <v>430</v>
      </c>
      <c r="AY151">
        <v>8242.0300000000007</v>
      </c>
      <c r="AZ151">
        <v>624.05461538461498</v>
      </c>
      <c r="BA151">
        <v>3234.34</v>
      </c>
      <c r="BB151">
        <f t="shared" si="130"/>
        <v>0.80705348992851245</v>
      </c>
      <c r="BC151">
        <v>-2.02953653224708</v>
      </c>
      <c r="BD151" t="s">
        <v>919</v>
      </c>
      <c r="BE151">
        <v>8250.31</v>
      </c>
      <c r="BF151">
        <v>964.93942307692305</v>
      </c>
      <c r="BG151">
        <v>2480.9699999999998</v>
      </c>
      <c r="BH151">
        <f t="shared" si="131"/>
        <v>0.61106364725211382</v>
      </c>
      <c r="BI151">
        <v>0.5</v>
      </c>
      <c r="BJ151">
        <f t="shared" si="132"/>
        <v>336.56675871056285</v>
      </c>
      <c r="BK151">
        <f t="shared" si="133"/>
        <v>13.084877660510237</v>
      </c>
      <c r="BL151">
        <f t="shared" si="134"/>
        <v>102.83185556074935</v>
      </c>
      <c r="BM151">
        <f t="shared" si="135"/>
        <v>4.4907626203677629E-2</v>
      </c>
      <c r="BN151">
        <f t="shared" si="136"/>
        <v>0.30365945577737757</v>
      </c>
      <c r="BO151">
        <f t="shared" si="137"/>
        <v>589.51491736858316</v>
      </c>
      <c r="BP151" t="s">
        <v>388</v>
      </c>
      <c r="BQ151">
        <v>0</v>
      </c>
      <c r="BR151">
        <f t="shared" si="138"/>
        <v>589.51491736858316</v>
      </c>
      <c r="BS151">
        <f t="shared" si="139"/>
        <v>0.7623853100325344</v>
      </c>
      <c r="BT151">
        <f t="shared" si="140"/>
        <v>0.80151550562541274</v>
      </c>
      <c r="BU151">
        <f t="shared" si="141"/>
        <v>0.28484681461446576</v>
      </c>
      <c r="BV151">
        <f t="shared" si="142"/>
        <v>0.81642415668664714</v>
      </c>
      <c r="BW151">
        <f t="shared" si="143"/>
        <v>0.28861595151252256</v>
      </c>
      <c r="BX151">
        <f t="shared" si="144"/>
        <v>0.48967358547929923</v>
      </c>
      <c r="BY151">
        <f t="shared" si="145"/>
        <v>0.51032641452070071</v>
      </c>
      <c r="DH151">
        <f t="shared" si="146"/>
        <v>399.96899999999999</v>
      </c>
      <c r="DI151">
        <f t="shared" si="147"/>
        <v>336.56675871056285</v>
      </c>
      <c r="DJ151">
        <f t="shared" si="148"/>
        <v>0.84148211164005926</v>
      </c>
      <c r="DK151">
        <f t="shared" si="149"/>
        <v>0.19296422328011859</v>
      </c>
      <c r="DL151" t="s">
        <v>389</v>
      </c>
      <c r="DM151">
        <v>2</v>
      </c>
      <c r="DN151" t="b">
        <v>1</v>
      </c>
      <c r="DO151">
        <v>1598407525</v>
      </c>
      <c r="DP151">
        <v>401.89600000000002</v>
      </c>
      <c r="DQ151">
        <v>418.274</v>
      </c>
      <c r="DR151">
        <v>18.0245</v>
      </c>
      <c r="DS151">
        <v>16.312899999999999</v>
      </c>
      <c r="DT151">
        <v>402.108</v>
      </c>
      <c r="DU151">
        <v>18.0245</v>
      </c>
      <c r="DV151">
        <v>499.964</v>
      </c>
      <c r="DW151">
        <v>100.59099999999999</v>
      </c>
      <c r="DX151">
        <v>0.100158</v>
      </c>
      <c r="DY151">
        <v>24.201799999999999</v>
      </c>
      <c r="DZ151">
        <v>23.362200000000001</v>
      </c>
      <c r="EA151">
        <v>999.9</v>
      </c>
      <c r="EB151">
        <v>0</v>
      </c>
      <c r="EC151">
        <v>0</v>
      </c>
      <c r="ED151">
        <v>9978.75</v>
      </c>
      <c r="EE151">
        <v>0</v>
      </c>
      <c r="EF151">
        <v>0.23036999999999999</v>
      </c>
      <c r="EG151">
        <v>-16.3733</v>
      </c>
      <c r="EH151">
        <v>409.27600000000001</v>
      </c>
      <c r="EI151">
        <v>425.21</v>
      </c>
      <c r="EJ151">
        <v>1.7094499999999999</v>
      </c>
      <c r="EK151">
        <v>418.274</v>
      </c>
      <c r="EL151">
        <v>16.312899999999999</v>
      </c>
      <c r="EM151">
        <v>1.81288</v>
      </c>
      <c r="EN151">
        <v>1.64093</v>
      </c>
      <c r="EO151">
        <v>15.898300000000001</v>
      </c>
      <c r="EP151">
        <v>14.348599999999999</v>
      </c>
      <c r="EQ151">
        <v>399.96899999999999</v>
      </c>
      <c r="ER151">
        <v>0.94996599999999998</v>
      </c>
      <c r="ES151">
        <v>5.0034000000000002E-2</v>
      </c>
      <c r="ET151">
        <v>0</v>
      </c>
      <c r="EU151">
        <v>965.02300000000002</v>
      </c>
      <c r="EV151">
        <v>4.9998699999999996</v>
      </c>
      <c r="EW151">
        <v>3768.42</v>
      </c>
      <c r="EX151">
        <v>2942.78</v>
      </c>
      <c r="EY151">
        <v>40.186999999999998</v>
      </c>
      <c r="EZ151">
        <v>43.186999999999998</v>
      </c>
      <c r="FA151">
        <v>42.125</v>
      </c>
      <c r="FB151">
        <v>43.5</v>
      </c>
      <c r="FC151">
        <v>42.625</v>
      </c>
      <c r="FD151">
        <v>375.21</v>
      </c>
      <c r="FE151">
        <v>19.760000000000002</v>
      </c>
      <c r="FF151">
        <v>0</v>
      </c>
      <c r="FG151">
        <v>597.89999985694897</v>
      </c>
      <c r="FH151">
        <v>0</v>
      </c>
      <c r="FI151">
        <v>964.93942307692305</v>
      </c>
      <c r="FJ151">
        <v>2.0987692341366802</v>
      </c>
      <c r="FK151">
        <v>5.94529922194178</v>
      </c>
      <c r="FL151">
        <v>3767.9592307692301</v>
      </c>
      <c r="FM151">
        <v>15</v>
      </c>
      <c r="FN151">
        <v>1598407544.0999999</v>
      </c>
      <c r="FO151" t="s">
        <v>920</v>
      </c>
      <c r="FP151">
        <v>1598407544.0999999</v>
      </c>
      <c r="FQ151">
        <v>1598407544.0999999</v>
      </c>
      <c r="FR151">
        <v>134</v>
      </c>
      <c r="FS151">
        <v>-4.0000000000000001E-3</v>
      </c>
      <c r="FT151">
        <v>2E-3</v>
      </c>
      <c r="FU151">
        <v>-0.21199999999999999</v>
      </c>
      <c r="FV151">
        <v>0</v>
      </c>
      <c r="FW151">
        <v>418</v>
      </c>
      <c r="FX151">
        <v>16</v>
      </c>
      <c r="FY151">
        <v>0.11</v>
      </c>
      <c r="FZ151">
        <v>0.03</v>
      </c>
      <c r="GA151">
        <v>401.86599999999999</v>
      </c>
      <c r="GB151">
        <v>0.228467532467754</v>
      </c>
      <c r="GC151">
        <v>2.9167823106316298E-2</v>
      </c>
      <c r="GD151">
        <v>1</v>
      </c>
      <c r="GE151">
        <v>18.0217047619048</v>
      </c>
      <c r="GF151">
        <v>3.9740259742260898E-4</v>
      </c>
      <c r="GG151">
        <v>5.1591452824434596E-4</v>
      </c>
      <c r="GH151">
        <v>1</v>
      </c>
      <c r="GI151">
        <v>2</v>
      </c>
      <c r="GJ151">
        <v>2</v>
      </c>
      <c r="GK151" t="s">
        <v>391</v>
      </c>
      <c r="GL151">
        <v>2.92977</v>
      </c>
      <c r="GM151">
        <v>2.6717599999999999</v>
      </c>
      <c r="GN151">
        <v>9.0270600000000006E-2</v>
      </c>
      <c r="GO151">
        <v>9.1598700000000005E-2</v>
      </c>
      <c r="GP151">
        <v>8.4011100000000005E-2</v>
      </c>
      <c r="GQ151">
        <v>7.7406699999999995E-2</v>
      </c>
      <c r="GR151">
        <v>28766.3</v>
      </c>
      <c r="GS151">
        <v>29984.7</v>
      </c>
      <c r="GT151">
        <v>28472</v>
      </c>
      <c r="GU151">
        <v>29129.8</v>
      </c>
      <c r="GV151">
        <v>40037.9</v>
      </c>
      <c r="GW151">
        <v>38717.300000000003</v>
      </c>
      <c r="GX151">
        <v>47712.4</v>
      </c>
      <c r="GY151">
        <v>45803.4</v>
      </c>
      <c r="GZ151">
        <v>1.94147</v>
      </c>
      <c r="HA151">
        <v>2.6944300000000001</v>
      </c>
      <c r="HB151">
        <v>9.5237000000000002E-2</v>
      </c>
      <c r="HC151">
        <v>0</v>
      </c>
      <c r="HD151">
        <v>100</v>
      </c>
      <c r="HE151">
        <v>100</v>
      </c>
      <c r="HF151">
        <v>-0.21199999999999999</v>
      </c>
      <c r="HG151">
        <v>0</v>
      </c>
      <c r="HH151">
        <v>-0.20779999999996299</v>
      </c>
      <c r="HI151">
        <v>0</v>
      </c>
      <c r="HJ151">
        <v>0</v>
      </c>
      <c r="HK151">
        <v>0</v>
      </c>
      <c r="HL151">
        <v>-2.1699999999995599E-3</v>
      </c>
      <c r="HM151">
        <v>0</v>
      </c>
      <c r="HN151">
        <v>0</v>
      </c>
      <c r="HO151">
        <v>0</v>
      </c>
      <c r="HP151">
        <v>-1</v>
      </c>
      <c r="HQ151">
        <v>-1</v>
      </c>
      <c r="HR151">
        <v>-1</v>
      </c>
      <c r="HS151">
        <v>-1</v>
      </c>
      <c r="HT151">
        <v>9.6999999999999993</v>
      </c>
      <c r="HU151">
        <v>9.6999999999999993</v>
      </c>
      <c r="HV151">
        <v>0.152588</v>
      </c>
      <c r="HW151">
        <v>4.99878</v>
      </c>
      <c r="HX151">
        <v>2.6025399999999999</v>
      </c>
      <c r="HY151">
        <v>2.9382299999999999</v>
      </c>
      <c r="HZ151">
        <v>2.6025399999999999</v>
      </c>
      <c r="IA151">
        <v>2.4572799999999999</v>
      </c>
      <c r="IB151">
        <v>31.826899999999998</v>
      </c>
      <c r="IC151">
        <v>24.14</v>
      </c>
      <c r="ID151">
        <v>2</v>
      </c>
      <c r="IE151">
        <v>477.46600000000001</v>
      </c>
      <c r="IF151">
        <v>1284.73</v>
      </c>
      <c r="IG151">
        <v>22.0002</v>
      </c>
      <c r="IH151">
        <v>27.112300000000001</v>
      </c>
      <c r="II151">
        <v>30</v>
      </c>
      <c r="IJ151">
        <v>27.365300000000001</v>
      </c>
      <c r="IK151">
        <v>27.384699999999999</v>
      </c>
      <c r="IL151">
        <v>-1</v>
      </c>
      <c r="IM151">
        <v>3.8978199999999998</v>
      </c>
      <c r="IN151">
        <v>51.2607</v>
      </c>
      <c r="IO151">
        <v>22</v>
      </c>
      <c r="IP151">
        <v>400</v>
      </c>
      <c r="IQ151">
        <v>16.275500000000001</v>
      </c>
      <c r="IR151">
        <v>101.253</v>
      </c>
      <c r="IS151">
        <v>101.131</v>
      </c>
    </row>
    <row r="152" spans="1:253" x14ac:dyDescent="0.35">
      <c r="A152">
        <v>134</v>
      </c>
      <c r="B152">
        <v>1598407825.0999999</v>
      </c>
      <c r="C152">
        <v>43502</v>
      </c>
      <c r="D152" t="s">
        <v>921</v>
      </c>
      <c r="E152" t="s">
        <v>922</v>
      </c>
      <c r="F152" t="s">
        <v>386</v>
      </c>
      <c r="I152">
        <v>1598407825.0999999</v>
      </c>
      <c r="J152">
        <f t="shared" si="100"/>
        <v>1.4467845112233523E-3</v>
      </c>
      <c r="K152">
        <f t="shared" si="101"/>
        <v>1.4467845112233524</v>
      </c>
      <c r="L152">
        <f t="shared" si="102"/>
        <v>13.030904867138187</v>
      </c>
      <c r="M152">
        <f t="shared" si="103"/>
        <v>402.25099999999998</v>
      </c>
      <c r="N152">
        <f t="shared" si="104"/>
        <v>215.76042083327008</v>
      </c>
      <c r="O152">
        <f t="shared" si="105"/>
        <v>21.725339448366377</v>
      </c>
      <c r="P152">
        <f t="shared" si="106"/>
        <v>40.503441199709002</v>
      </c>
      <c r="Q152">
        <f t="shared" si="107"/>
        <v>0.11783447147351493</v>
      </c>
      <c r="R152">
        <f t="shared" si="108"/>
        <v>2.9418814769194714</v>
      </c>
      <c r="S152">
        <f t="shared" si="109"/>
        <v>0.11527385098094044</v>
      </c>
      <c r="T152">
        <f t="shared" si="110"/>
        <v>7.227158392166666E-2</v>
      </c>
      <c r="U152">
        <f t="shared" si="111"/>
        <v>77.177614456763877</v>
      </c>
      <c r="V152">
        <f t="shared" si="112"/>
        <v>24.278512499087373</v>
      </c>
      <c r="W152">
        <f t="shared" si="113"/>
        <v>24.278512499087373</v>
      </c>
      <c r="X152">
        <f t="shared" si="114"/>
        <v>3.0454490900916888</v>
      </c>
      <c r="Y152">
        <f t="shared" si="115"/>
        <v>59.785481285010079</v>
      </c>
      <c r="Z152">
        <f t="shared" si="116"/>
        <v>1.8121632553189</v>
      </c>
      <c r="AA152">
        <f t="shared" si="117"/>
        <v>3.0311092532314543</v>
      </c>
      <c r="AB152">
        <f t="shared" si="118"/>
        <v>1.2332858347727889</v>
      </c>
      <c r="AC152">
        <f t="shared" si="119"/>
        <v>-63.803196944949839</v>
      </c>
      <c r="AD152">
        <f t="shared" si="120"/>
        <v>-12.484015995438082</v>
      </c>
      <c r="AE152">
        <f t="shared" si="121"/>
        <v>-0.8907553091983117</v>
      </c>
      <c r="AF152">
        <f t="shared" si="122"/>
        <v>-3.53792822355814E-4</v>
      </c>
      <c r="AG152">
        <f t="shared" si="123"/>
        <v>13.07062810696597</v>
      </c>
      <c r="AH152">
        <f t="shared" si="124"/>
        <v>1.4456538488837445</v>
      </c>
      <c r="AI152">
        <f t="shared" si="125"/>
        <v>13.030904867138187</v>
      </c>
      <c r="AJ152">
        <v>425.56531684230299</v>
      </c>
      <c r="AK152">
        <v>409.65970909090902</v>
      </c>
      <c r="AL152">
        <v>2.0237745084501998E-3</v>
      </c>
      <c r="AM152">
        <v>67.049754123849596</v>
      </c>
      <c r="AN152">
        <f t="shared" si="126"/>
        <v>1.4467845112233524</v>
      </c>
      <c r="AO152">
        <v>16.293727241428599</v>
      </c>
      <c r="AP152">
        <v>17.9984521212121</v>
      </c>
      <c r="AQ152">
        <v>7.8682449159744202E-7</v>
      </c>
      <c r="AR152">
        <v>78.430000000000007</v>
      </c>
      <c r="AS152">
        <v>16</v>
      </c>
      <c r="AT152">
        <v>3</v>
      </c>
      <c r="AU152">
        <f t="shared" si="127"/>
        <v>1</v>
      </c>
      <c r="AV152">
        <f t="shared" si="128"/>
        <v>0</v>
      </c>
      <c r="AW152">
        <f t="shared" si="129"/>
        <v>53749.026452488666</v>
      </c>
      <c r="AX152" t="s">
        <v>430</v>
      </c>
      <c r="AY152">
        <v>8242.0300000000007</v>
      </c>
      <c r="AZ152">
        <v>624.05461538461498</v>
      </c>
      <c r="BA152">
        <v>3234.34</v>
      </c>
      <c r="BB152">
        <f t="shared" si="130"/>
        <v>0.80705348992851245</v>
      </c>
      <c r="BC152">
        <v>-2.02953653224708</v>
      </c>
      <c r="BD152" t="s">
        <v>923</v>
      </c>
      <c r="BE152">
        <v>8250.33</v>
      </c>
      <c r="BF152">
        <v>965.26319230769298</v>
      </c>
      <c r="BG152">
        <v>2477.29</v>
      </c>
      <c r="BH152">
        <f t="shared" si="131"/>
        <v>0.6103551896194257</v>
      </c>
      <c r="BI152">
        <v>0.5</v>
      </c>
      <c r="BJ152">
        <f t="shared" si="132"/>
        <v>336.55751722838198</v>
      </c>
      <c r="BK152">
        <f t="shared" si="133"/>
        <v>13.030904867138187</v>
      </c>
      <c r="BL152">
        <f t="shared" si="134"/>
        <v>102.7098136228861</v>
      </c>
      <c r="BM152">
        <f t="shared" si="135"/>
        <v>4.4748492095529446E-2</v>
      </c>
      <c r="BN152">
        <f t="shared" si="136"/>
        <v>0.30559603437627414</v>
      </c>
      <c r="BO152">
        <f t="shared" si="137"/>
        <v>589.30690661541632</v>
      </c>
      <c r="BP152" t="s">
        <v>388</v>
      </c>
      <c r="BQ152">
        <v>0</v>
      </c>
      <c r="BR152">
        <f t="shared" si="138"/>
        <v>589.30690661541632</v>
      </c>
      <c r="BS152">
        <f t="shared" si="139"/>
        <v>0.76211630183974566</v>
      </c>
      <c r="BT152">
        <f t="shared" si="140"/>
        <v>0.80086882821694105</v>
      </c>
      <c r="BU152">
        <f t="shared" si="141"/>
        <v>0.28621570062523455</v>
      </c>
      <c r="BV152">
        <f t="shared" si="142"/>
        <v>0.81588492225239295</v>
      </c>
      <c r="BW152">
        <f t="shared" si="143"/>
        <v>0.29002575904609312</v>
      </c>
      <c r="BX152">
        <f t="shared" si="144"/>
        <v>0.48894180936591108</v>
      </c>
      <c r="BY152">
        <f t="shared" si="145"/>
        <v>0.51105819063408897</v>
      </c>
      <c r="DH152">
        <f t="shared" si="146"/>
        <v>399.95800000000003</v>
      </c>
      <c r="DI152">
        <f t="shared" si="147"/>
        <v>336.55751722838198</v>
      </c>
      <c r="DJ152">
        <f t="shared" si="148"/>
        <v>0.84148214869656801</v>
      </c>
      <c r="DK152">
        <f t="shared" si="149"/>
        <v>0.19296429739313598</v>
      </c>
      <c r="DL152" t="s">
        <v>389</v>
      </c>
      <c r="DM152">
        <v>2</v>
      </c>
      <c r="DN152" t="b">
        <v>1</v>
      </c>
      <c r="DO152">
        <v>1598407825.0999999</v>
      </c>
      <c r="DP152">
        <v>402.25099999999998</v>
      </c>
      <c r="DQ152">
        <v>418.63200000000001</v>
      </c>
      <c r="DR152">
        <v>17.9971</v>
      </c>
      <c r="DS152">
        <v>16.293700000000001</v>
      </c>
      <c r="DT152">
        <v>402.48099999999999</v>
      </c>
      <c r="DU152">
        <v>17.998100000000001</v>
      </c>
      <c r="DV152">
        <v>500.048</v>
      </c>
      <c r="DW152">
        <v>100.592</v>
      </c>
      <c r="DX152">
        <v>9.9959000000000006E-2</v>
      </c>
      <c r="DY152">
        <v>24.1998</v>
      </c>
      <c r="DZ152">
        <v>23.362200000000001</v>
      </c>
      <c r="EA152">
        <v>999.9</v>
      </c>
      <c r="EB152">
        <v>0</v>
      </c>
      <c r="EC152">
        <v>0</v>
      </c>
      <c r="ED152">
        <v>10011.200000000001</v>
      </c>
      <c r="EE152">
        <v>0</v>
      </c>
      <c r="EF152">
        <v>0.240263</v>
      </c>
      <c r="EG152">
        <v>-16.3627</v>
      </c>
      <c r="EH152">
        <v>409.642</v>
      </c>
      <c r="EI152">
        <v>425.56599999999997</v>
      </c>
      <c r="EJ152">
        <v>1.7042299999999999</v>
      </c>
      <c r="EK152">
        <v>418.63200000000001</v>
      </c>
      <c r="EL152">
        <v>16.293700000000001</v>
      </c>
      <c r="EM152">
        <v>1.8104499999999999</v>
      </c>
      <c r="EN152">
        <v>1.6390199999999999</v>
      </c>
      <c r="EO152">
        <v>15.8773</v>
      </c>
      <c r="EP152">
        <v>14.3307</v>
      </c>
      <c r="EQ152">
        <v>399.95800000000003</v>
      </c>
      <c r="ER152">
        <v>0.94996599999999998</v>
      </c>
      <c r="ES152">
        <v>5.0034000000000002E-2</v>
      </c>
      <c r="ET152">
        <v>0</v>
      </c>
      <c r="EU152">
        <v>965.31200000000001</v>
      </c>
      <c r="EV152">
        <v>4.9998699999999996</v>
      </c>
      <c r="EW152">
        <v>3768.5</v>
      </c>
      <c r="EX152">
        <v>2942.7</v>
      </c>
      <c r="EY152">
        <v>40.125</v>
      </c>
      <c r="EZ152">
        <v>43.186999999999998</v>
      </c>
      <c r="FA152">
        <v>42.125</v>
      </c>
      <c r="FB152">
        <v>43.5</v>
      </c>
      <c r="FC152">
        <v>42.625</v>
      </c>
      <c r="FD152">
        <v>375.2</v>
      </c>
      <c r="FE152">
        <v>19.760000000000002</v>
      </c>
      <c r="FF152">
        <v>0</v>
      </c>
      <c r="FG152">
        <v>298.90000009536698</v>
      </c>
      <c r="FH152">
        <v>0</v>
      </c>
      <c r="FI152">
        <v>965.26319230769298</v>
      </c>
      <c r="FJ152">
        <v>1.64844444747656</v>
      </c>
      <c r="FK152">
        <v>6.27794863368129</v>
      </c>
      <c r="FL152">
        <v>3769.03346153846</v>
      </c>
      <c r="FM152">
        <v>15</v>
      </c>
      <c r="FN152">
        <v>1598407843.0999999</v>
      </c>
      <c r="FO152" t="s">
        <v>924</v>
      </c>
      <c r="FP152">
        <v>1598407843.0999999</v>
      </c>
      <c r="FQ152">
        <v>1598407843.0999999</v>
      </c>
      <c r="FR152">
        <v>135</v>
      </c>
      <c r="FS152">
        <v>-1.7999999999999999E-2</v>
      </c>
      <c r="FT152">
        <v>-1E-3</v>
      </c>
      <c r="FU152">
        <v>-0.23</v>
      </c>
      <c r="FV152">
        <v>-1E-3</v>
      </c>
      <c r="FW152">
        <v>419</v>
      </c>
      <c r="FX152">
        <v>16</v>
      </c>
      <c r="FY152">
        <v>0.16</v>
      </c>
      <c r="FZ152">
        <v>0.05</v>
      </c>
      <c r="GA152">
        <v>402.27723809523798</v>
      </c>
      <c r="GB152">
        <v>-4.6441558440934901E-2</v>
      </c>
      <c r="GC152">
        <v>2.4878571314641301E-2</v>
      </c>
      <c r="GD152">
        <v>1</v>
      </c>
      <c r="GE152">
        <v>17.9991428571429</v>
      </c>
      <c r="GF152">
        <v>-7.7220779220759104E-3</v>
      </c>
      <c r="GG152">
        <v>8.8132553229587803E-4</v>
      </c>
      <c r="GH152">
        <v>1</v>
      </c>
      <c r="GI152">
        <v>2</v>
      </c>
      <c r="GJ152">
        <v>2</v>
      </c>
      <c r="GK152" t="s">
        <v>391</v>
      </c>
      <c r="GL152">
        <v>2.93</v>
      </c>
      <c r="GM152">
        <v>2.6718500000000001</v>
      </c>
      <c r="GN152">
        <v>9.0337600000000004E-2</v>
      </c>
      <c r="GO152">
        <v>9.1661400000000004E-2</v>
      </c>
      <c r="GP152">
        <v>8.3924100000000001E-2</v>
      </c>
      <c r="GQ152">
        <v>7.73422E-2</v>
      </c>
      <c r="GR152">
        <v>28764.3</v>
      </c>
      <c r="GS152">
        <v>29983.8</v>
      </c>
      <c r="GT152">
        <v>28472.2</v>
      </c>
      <c r="GU152">
        <v>29131</v>
      </c>
      <c r="GV152">
        <v>40041.800000000003</v>
      </c>
      <c r="GW152">
        <v>38721.4</v>
      </c>
      <c r="GX152">
        <v>47712.5</v>
      </c>
      <c r="GY152">
        <v>45805</v>
      </c>
      <c r="GZ152">
        <v>1.9413499999999999</v>
      </c>
      <c r="HA152">
        <v>2.69475</v>
      </c>
      <c r="HB152">
        <v>9.2811900000000003E-2</v>
      </c>
      <c r="HC152">
        <v>0</v>
      </c>
      <c r="HD152">
        <v>100</v>
      </c>
      <c r="HE152">
        <v>100</v>
      </c>
      <c r="HF152">
        <v>-0.23</v>
      </c>
      <c r="HG152">
        <v>-1E-3</v>
      </c>
      <c r="HH152">
        <v>-0.21172727272715999</v>
      </c>
      <c r="HI152">
        <v>0</v>
      </c>
      <c r="HJ152">
        <v>0</v>
      </c>
      <c r="HK152">
        <v>0</v>
      </c>
      <c r="HL152">
        <v>-1.6363636363436699E-4</v>
      </c>
      <c r="HM152">
        <v>0</v>
      </c>
      <c r="HN152">
        <v>0</v>
      </c>
      <c r="HO152">
        <v>0</v>
      </c>
      <c r="HP152">
        <v>-1</v>
      </c>
      <c r="HQ152">
        <v>-1</v>
      </c>
      <c r="HR152">
        <v>-1</v>
      </c>
      <c r="HS152">
        <v>-1</v>
      </c>
      <c r="HT152">
        <v>4.7</v>
      </c>
      <c r="HU152">
        <v>4.7</v>
      </c>
      <c r="HV152">
        <v>0.152588</v>
      </c>
      <c r="HW152">
        <v>4.99878</v>
      </c>
      <c r="HX152">
        <v>2.6025399999999999</v>
      </c>
      <c r="HY152">
        <v>2.9382299999999999</v>
      </c>
      <c r="HZ152">
        <v>2.6025399999999999</v>
      </c>
      <c r="IA152">
        <v>2.4255399999999998</v>
      </c>
      <c r="IB152">
        <v>31.826899999999998</v>
      </c>
      <c r="IC152">
        <v>24.14</v>
      </c>
      <c r="ID152">
        <v>2</v>
      </c>
      <c r="IE152">
        <v>477.31700000000001</v>
      </c>
      <c r="IF152">
        <v>1285</v>
      </c>
      <c r="IG152">
        <v>22.0001</v>
      </c>
      <c r="IH152">
        <v>27.103100000000001</v>
      </c>
      <c r="II152">
        <v>30</v>
      </c>
      <c r="IJ152">
        <v>27.356100000000001</v>
      </c>
      <c r="IK152">
        <v>27.375499999999999</v>
      </c>
      <c r="IL152">
        <v>-1</v>
      </c>
      <c r="IM152">
        <v>3.8978199999999998</v>
      </c>
      <c r="IN152">
        <v>51.2607</v>
      </c>
      <c r="IO152">
        <v>22</v>
      </c>
      <c r="IP152">
        <v>400</v>
      </c>
      <c r="IQ152">
        <v>16.275500000000001</v>
      </c>
      <c r="IR152">
        <v>101.254</v>
      </c>
      <c r="IS152">
        <v>101.13500000000001</v>
      </c>
    </row>
    <row r="153" spans="1:253" x14ac:dyDescent="0.35">
      <c r="A153">
        <v>135</v>
      </c>
      <c r="B153">
        <v>1598408125.0999999</v>
      </c>
      <c r="C153">
        <v>43802</v>
      </c>
      <c r="D153" t="s">
        <v>925</v>
      </c>
      <c r="E153" t="s">
        <v>926</v>
      </c>
      <c r="F153" t="s">
        <v>386</v>
      </c>
      <c r="I153">
        <v>1598408125.0999999</v>
      </c>
      <c r="J153">
        <f t="shared" si="100"/>
        <v>1.4403142050309352E-3</v>
      </c>
      <c r="K153">
        <f t="shared" si="101"/>
        <v>1.4403142050309352</v>
      </c>
      <c r="L153">
        <f t="shared" si="102"/>
        <v>13.054909826767393</v>
      </c>
      <c r="M153">
        <f t="shared" si="103"/>
        <v>402.428</v>
      </c>
      <c r="N153">
        <f t="shared" si="104"/>
        <v>214.34878892006509</v>
      </c>
      <c r="O153">
        <f t="shared" si="105"/>
        <v>21.583507270499741</v>
      </c>
      <c r="P153">
        <f t="shared" si="106"/>
        <v>40.521841563060008</v>
      </c>
      <c r="Q153">
        <f t="shared" si="107"/>
        <v>0.11701217519861652</v>
      </c>
      <c r="R153">
        <f t="shared" si="108"/>
        <v>2.9348734731680137</v>
      </c>
      <c r="S153">
        <f t="shared" si="109"/>
        <v>0.11448086570513366</v>
      </c>
      <c r="T153">
        <f t="shared" si="110"/>
        <v>7.1773408312722345E-2</v>
      </c>
      <c r="U153">
        <f t="shared" si="111"/>
        <v>77.232907422929841</v>
      </c>
      <c r="V153">
        <f t="shared" si="112"/>
        <v>24.28009714241664</v>
      </c>
      <c r="W153">
        <f t="shared" si="113"/>
        <v>24.28009714241664</v>
      </c>
      <c r="X153">
        <f t="shared" si="114"/>
        <v>3.0457383882346885</v>
      </c>
      <c r="Y153">
        <f t="shared" si="115"/>
        <v>59.697459492863878</v>
      </c>
      <c r="Z153">
        <f t="shared" si="116"/>
        <v>1.8094301001315003</v>
      </c>
      <c r="AA153">
        <f t="shared" si="117"/>
        <v>3.0310001723738278</v>
      </c>
      <c r="AB153">
        <f t="shared" si="118"/>
        <v>1.2363082881031882</v>
      </c>
      <c r="AC153">
        <f t="shared" si="119"/>
        <v>-63.51785644186424</v>
      </c>
      <c r="AD153">
        <f t="shared" si="120"/>
        <v>-12.799942162813782</v>
      </c>
      <c r="AE153">
        <f t="shared" si="121"/>
        <v>-0.91548252277259046</v>
      </c>
      <c r="AF153">
        <f t="shared" si="122"/>
        <v>-3.7370452077212235E-4</v>
      </c>
      <c r="AG153">
        <f t="shared" si="123"/>
        <v>13.023106716162273</v>
      </c>
      <c r="AH153">
        <f t="shared" si="124"/>
        <v>1.4415748502532622</v>
      </c>
      <c r="AI153">
        <f t="shared" si="125"/>
        <v>13.054909826767393</v>
      </c>
      <c r="AJ153">
        <v>425.66566783461502</v>
      </c>
      <c r="AK153">
        <v>409.77324848484801</v>
      </c>
      <c r="AL153">
        <v>-5.2802159682679099E-3</v>
      </c>
      <c r="AM153">
        <v>67.047283478489703</v>
      </c>
      <c r="AN153">
        <f t="shared" si="126"/>
        <v>1.4403142050309352</v>
      </c>
      <c r="AO153">
        <v>16.271872778095201</v>
      </c>
      <c r="AP153">
        <v>17.9687818181818</v>
      </c>
      <c r="AQ153">
        <v>1.1455309396210299E-6</v>
      </c>
      <c r="AR153">
        <v>78.430000000000007</v>
      </c>
      <c r="AS153">
        <v>16</v>
      </c>
      <c r="AT153">
        <v>3</v>
      </c>
      <c r="AU153">
        <f t="shared" si="127"/>
        <v>1</v>
      </c>
      <c r="AV153">
        <f t="shared" si="128"/>
        <v>0</v>
      </c>
      <c r="AW153">
        <f t="shared" si="129"/>
        <v>53543.884198509564</v>
      </c>
      <c r="AX153" t="s">
        <v>430</v>
      </c>
      <c r="AY153">
        <v>8242.0300000000007</v>
      </c>
      <c r="AZ153">
        <v>624.05461538461498</v>
      </c>
      <c r="BA153">
        <v>3234.34</v>
      </c>
      <c r="BB153">
        <f t="shared" si="130"/>
        <v>0.80705348992851245</v>
      </c>
      <c r="BC153">
        <v>-2.02953653224708</v>
      </c>
      <c r="BD153" t="s">
        <v>927</v>
      </c>
      <c r="BE153">
        <v>8250.31</v>
      </c>
      <c r="BF153">
        <v>965.24911538461504</v>
      </c>
      <c r="BG153">
        <v>2472.81</v>
      </c>
      <c r="BH153">
        <f t="shared" si="131"/>
        <v>0.60965496120421103</v>
      </c>
      <c r="BI153">
        <v>0.5</v>
      </c>
      <c r="BJ153">
        <f t="shared" si="132"/>
        <v>336.80195871146492</v>
      </c>
      <c r="BK153">
        <f t="shared" si="133"/>
        <v>13.054909826767393</v>
      </c>
      <c r="BL153">
        <f t="shared" si="134"/>
        <v>102.66649253587022</v>
      </c>
      <c r="BM153">
        <f t="shared" si="135"/>
        <v>4.4787288104631173E-2</v>
      </c>
      <c r="BN153">
        <f t="shared" si="136"/>
        <v>0.30796138805650258</v>
      </c>
      <c r="BO153">
        <f t="shared" si="137"/>
        <v>589.05303955839497</v>
      </c>
      <c r="BP153" t="s">
        <v>388</v>
      </c>
      <c r="BQ153">
        <v>0</v>
      </c>
      <c r="BR153">
        <f t="shared" si="138"/>
        <v>589.05303955839497</v>
      </c>
      <c r="BS153">
        <f t="shared" si="139"/>
        <v>0.76178799035979516</v>
      </c>
      <c r="BT153">
        <f t="shared" si="140"/>
        <v>0.80029479188332819</v>
      </c>
      <c r="BU153">
        <f t="shared" si="141"/>
        <v>0.28788181070263552</v>
      </c>
      <c r="BV153">
        <f t="shared" si="142"/>
        <v>0.81544637931048836</v>
      </c>
      <c r="BW153">
        <f t="shared" si="143"/>
        <v>0.29174204647826601</v>
      </c>
      <c r="BX153">
        <f t="shared" si="144"/>
        <v>0.48838799454769377</v>
      </c>
      <c r="BY153">
        <f t="shared" si="145"/>
        <v>0.51161200545230623</v>
      </c>
      <c r="DH153">
        <f t="shared" si="146"/>
        <v>400.24900000000002</v>
      </c>
      <c r="DI153">
        <f t="shared" si="147"/>
        <v>336.80195871146492</v>
      </c>
      <c r="DJ153">
        <f t="shared" si="148"/>
        <v>0.84148107480959333</v>
      </c>
      <c r="DK153">
        <f t="shared" si="149"/>
        <v>0.19296214961918665</v>
      </c>
      <c r="DL153" t="s">
        <v>389</v>
      </c>
      <c r="DM153">
        <v>2</v>
      </c>
      <c r="DN153" t="b">
        <v>1</v>
      </c>
      <c r="DO153">
        <v>1598408125.0999999</v>
      </c>
      <c r="DP153">
        <v>402.428</v>
      </c>
      <c r="DQ153">
        <v>418.74799999999999</v>
      </c>
      <c r="DR153">
        <v>17.9697</v>
      </c>
      <c r="DS153">
        <v>16.2713</v>
      </c>
      <c r="DT153">
        <v>402.62599999999998</v>
      </c>
      <c r="DU153">
        <v>17.970700000000001</v>
      </c>
      <c r="DV153">
        <v>500.11900000000003</v>
      </c>
      <c r="DW153">
        <v>100.593</v>
      </c>
      <c r="DX153">
        <v>0.100395</v>
      </c>
      <c r="DY153">
        <v>24.199200000000001</v>
      </c>
      <c r="DZ153">
        <v>23.3721</v>
      </c>
      <c r="EA153">
        <v>999.9</v>
      </c>
      <c r="EB153">
        <v>0</v>
      </c>
      <c r="EC153">
        <v>0</v>
      </c>
      <c r="ED153">
        <v>9971.25</v>
      </c>
      <c r="EE153">
        <v>0</v>
      </c>
      <c r="EF153">
        <v>0.240263</v>
      </c>
      <c r="EG153">
        <v>-16.351700000000001</v>
      </c>
      <c r="EH153">
        <v>409.76</v>
      </c>
      <c r="EI153">
        <v>425.67399999999998</v>
      </c>
      <c r="EJ153">
        <v>1.69831</v>
      </c>
      <c r="EK153">
        <v>418.74799999999999</v>
      </c>
      <c r="EL153">
        <v>16.2713</v>
      </c>
      <c r="EM153">
        <v>1.8076099999999999</v>
      </c>
      <c r="EN153">
        <v>1.6367700000000001</v>
      </c>
      <c r="EO153">
        <v>15.8528</v>
      </c>
      <c r="EP153">
        <v>14.3094</v>
      </c>
      <c r="EQ153">
        <v>400.24900000000002</v>
      </c>
      <c r="ER153">
        <v>0.95000300000000004</v>
      </c>
      <c r="ES153">
        <v>4.9996499999999999E-2</v>
      </c>
      <c r="ET153">
        <v>0</v>
      </c>
      <c r="EU153">
        <v>965.721</v>
      </c>
      <c r="EV153">
        <v>4.9998699999999996</v>
      </c>
      <c r="EW153">
        <v>3770.88</v>
      </c>
      <c r="EX153">
        <v>2944.91</v>
      </c>
      <c r="EY153">
        <v>40.125</v>
      </c>
      <c r="EZ153">
        <v>43.186999999999998</v>
      </c>
      <c r="FA153">
        <v>42.125</v>
      </c>
      <c r="FB153">
        <v>43.5</v>
      </c>
      <c r="FC153">
        <v>42.625</v>
      </c>
      <c r="FD153">
        <v>375.49</v>
      </c>
      <c r="FE153">
        <v>19.760000000000002</v>
      </c>
      <c r="FF153">
        <v>0</v>
      </c>
      <c r="FG153">
        <v>298.90000009536698</v>
      </c>
      <c r="FH153">
        <v>0</v>
      </c>
      <c r="FI153">
        <v>965.24911538461504</v>
      </c>
      <c r="FJ153">
        <v>0.50410257368357203</v>
      </c>
      <c r="FK153">
        <v>2.9931623334177</v>
      </c>
      <c r="FL153">
        <v>3768.5673076923099</v>
      </c>
      <c r="FM153">
        <v>15</v>
      </c>
      <c r="FN153">
        <v>1598408145.0999999</v>
      </c>
      <c r="FO153" t="s">
        <v>928</v>
      </c>
      <c r="FP153">
        <v>1598408145.0999999</v>
      </c>
      <c r="FQ153">
        <v>1598408143.0999999</v>
      </c>
      <c r="FR153">
        <v>136</v>
      </c>
      <c r="FS153">
        <v>3.2000000000000001E-2</v>
      </c>
      <c r="FT153">
        <v>0</v>
      </c>
      <c r="FU153">
        <v>-0.19800000000000001</v>
      </c>
      <c r="FV153">
        <v>-1E-3</v>
      </c>
      <c r="FW153">
        <v>419</v>
      </c>
      <c r="FX153">
        <v>16</v>
      </c>
      <c r="FY153">
        <v>0.13</v>
      </c>
      <c r="FZ153">
        <v>0.02</v>
      </c>
      <c r="GA153">
        <v>402.39885714285703</v>
      </c>
      <c r="GB153">
        <v>0.18389610389623401</v>
      </c>
      <c r="GC153">
        <v>2.73727109750261E-2</v>
      </c>
      <c r="GD153">
        <v>1</v>
      </c>
      <c r="GE153">
        <v>17.969880952381001</v>
      </c>
      <c r="GF153">
        <v>-1.39090909091069E-2</v>
      </c>
      <c r="GG153">
        <v>1.50320896358722E-3</v>
      </c>
      <c r="GH153">
        <v>1</v>
      </c>
      <c r="GI153">
        <v>2</v>
      </c>
      <c r="GJ153">
        <v>2</v>
      </c>
      <c r="GK153" t="s">
        <v>391</v>
      </c>
      <c r="GL153">
        <v>2.9301699999999999</v>
      </c>
      <c r="GM153">
        <v>2.6719499999999998</v>
      </c>
      <c r="GN153">
        <v>9.0363200000000005E-2</v>
      </c>
      <c r="GO153">
        <v>9.1681899999999997E-2</v>
      </c>
      <c r="GP153">
        <v>8.3831500000000003E-2</v>
      </c>
      <c r="GQ153">
        <v>7.7264399999999997E-2</v>
      </c>
      <c r="GR153">
        <v>28763.7</v>
      </c>
      <c r="GS153">
        <v>29982.7</v>
      </c>
      <c r="GT153">
        <v>28472.400000000001</v>
      </c>
      <c r="GU153">
        <v>29130.6</v>
      </c>
      <c r="GV153">
        <v>40046.5</v>
      </c>
      <c r="GW153">
        <v>38723.9</v>
      </c>
      <c r="GX153">
        <v>47713.3</v>
      </c>
      <c r="GY153">
        <v>45804.2</v>
      </c>
      <c r="GZ153">
        <v>1.9414</v>
      </c>
      <c r="HA153">
        <v>2.69387</v>
      </c>
      <c r="HB153">
        <v>9.3750700000000006E-2</v>
      </c>
      <c r="HC153">
        <v>0</v>
      </c>
      <c r="HD153">
        <v>100</v>
      </c>
      <c r="HE153">
        <v>100</v>
      </c>
      <c r="HF153">
        <v>-0.19800000000000001</v>
      </c>
      <c r="HG153">
        <v>-1E-3</v>
      </c>
      <c r="HH153">
        <v>-0.230000000000018</v>
      </c>
      <c r="HI153">
        <v>0</v>
      </c>
      <c r="HJ153">
        <v>0</v>
      </c>
      <c r="HK153">
        <v>0</v>
      </c>
      <c r="HL153">
        <v>-1.11999999999313E-3</v>
      </c>
      <c r="HM153">
        <v>0</v>
      </c>
      <c r="HN153">
        <v>0</v>
      </c>
      <c r="HO153">
        <v>0</v>
      </c>
      <c r="HP153">
        <v>-1</v>
      </c>
      <c r="HQ153">
        <v>-1</v>
      </c>
      <c r="HR153">
        <v>-1</v>
      </c>
      <c r="HS153">
        <v>-1</v>
      </c>
      <c r="HT153">
        <v>4.7</v>
      </c>
      <c r="HU153">
        <v>4.7</v>
      </c>
      <c r="HV153">
        <v>0.152588</v>
      </c>
      <c r="HW153">
        <v>4.99878</v>
      </c>
      <c r="HX153">
        <v>2.6025399999999999</v>
      </c>
      <c r="HY153">
        <v>2.9382299999999999</v>
      </c>
      <c r="HZ153">
        <v>2.6025399999999999</v>
      </c>
      <c r="IA153">
        <v>2.4340799999999998</v>
      </c>
      <c r="IB153">
        <v>31.826899999999998</v>
      </c>
      <c r="IC153">
        <v>24.14</v>
      </c>
      <c r="ID153">
        <v>2</v>
      </c>
      <c r="IE153">
        <v>477.32900000000001</v>
      </c>
      <c r="IF153">
        <v>1283.67</v>
      </c>
      <c r="IG153">
        <v>21.9999</v>
      </c>
      <c r="IH153">
        <v>27.105399999999999</v>
      </c>
      <c r="II153">
        <v>30</v>
      </c>
      <c r="IJ153">
        <v>27.3537</v>
      </c>
      <c r="IK153">
        <v>27.371400000000001</v>
      </c>
      <c r="IL153">
        <v>-1</v>
      </c>
      <c r="IM153">
        <v>3.8978199999999998</v>
      </c>
      <c r="IN153">
        <v>51.2607</v>
      </c>
      <c r="IO153">
        <v>22</v>
      </c>
      <c r="IP153">
        <v>400</v>
      </c>
      <c r="IQ153">
        <v>16.275500000000001</v>
      </c>
      <c r="IR153">
        <v>101.255</v>
      </c>
      <c r="IS153">
        <v>101.133</v>
      </c>
    </row>
    <row r="154" spans="1:253" x14ac:dyDescent="0.35">
      <c r="A154">
        <v>136</v>
      </c>
      <c r="B154">
        <v>1598408425.0999999</v>
      </c>
      <c r="C154">
        <v>44102</v>
      </c>
      <c r="D154" t="s">
        <v>929</v>
      </c>
      <c r="E154" t="s">
        <v>930</v>
      </c>
      <c r="F154" t="s">
        <v>386</v>
      </c>
      <c r="I154">
        <v>1598408425.0999999</v>
      </c>
      <c r="J154">
        <f t="shared" si="100"/>
        <v>1.4341267126076317E-3</v>
      </c>
      <c r="K154">
        <f t="shared" si="101"/>
        <v>1.4341267126076318</v>
      </c>
      <c r="L154">
        <f t="shared" si="102"/>
        <v>12.983121856930159</v>
      </c>
      <c r="M154">
        <f t="shared" si="103"/>
        <v>402.44400000000002</v>
      </c>
      <c r="N154">
        <f t="shared" si="104"/>
        <v>214.14269860534441</v>
      </c>
      <c r="O154">
        <f t="shared" si="105"/>
        <v>21.562501792078741</v>
      </c>
      <c r="P154">
        <f t="shared" si="106"/>
        <v>40.522976163684007</v>
      </c>
      <c r="Q154">
        <f t="shared" si="107"/>
        <v>0.11622272414039879</v>
      </c>
      <c r="R154">
        <f t="shared" si="108"/>
        <v>2.9316613781587257</v>
      </c>
      <c r="S154">
        <f t="shared" si="109"/>
        <v>0.11372238967613604</v>
      </c>
      <c r="T154">
        <f t="shared" si="110"/>
        <v>7.1296658520414405E-2</v>
      </c>
      <c r="U154">
        <f t="shared" si="111"/>
        <v>77.178386313953453</v>
      </c>
      <c r="V154">
        <f t="shared" si="112"/>
        <v>24.272369583744752</v>
      </c>
      <c r="W154">
        <f t="shared" si="113"/>
        <v>24.272369583744752</v>
      </c>
      <c r="X154">
        <f t="shared" si="114"/>
        <v>3.0443278445851827</v>
      </c>
      <c r="Y154">
        <f t="shared" si="115"/>
        <v>59.587088373838739</v>
      </c>
      <c r="Z154">
        <f t="shared" si="116"/>
        <v>1.8050991973759001</v>
      </c>
      <c r="AA154">
        <f t="shared" si="117"/>
        <v>3.0293462000543316</v>
      </c>
      <c r="AB154">
        <f t="shared" si="118"/>
        <v>1.2392286472092826</v>
      </c>
      <c r="AC154">
        <f t="shared" si="119"/>
        <v>-63.244988025996562</v>
      </c>
      <c r="AD154">
        <f t="shared" si="120"/>
        <v>-13.002849890739686</v>
      </c>
      <c r="AE154">
        <f t="shared" si="121"/>
        <v>-0.93093486681320037</v>
      </c>
      <c r="AF154">
        <f t="shared" si="122"/>
        <v>-3.8646959599830666E-4</v>
      </c>
      <c r="AG154">
        <f t="shared" si="123"/>
        <v>12.969273984583626</v>
      </c>
      <c r="AH154">
        <f t="shared" si="124"/>
        <v>1.4358761684848107</v>
      </c>
      <c r="AI154">
        <f t="shared" si="125"/>
        <v>12.983121856930159</v>
      </c>
      <c r="AJ154">
        <v>425.60633137106601</v>
      </c>
      <c r="AK154">
        <v>409.77113333333301</v>
      </c>
      <c r="AL154">
        <v>-2.5251198044514201E-5</v>
      </c>
      <c r="AM154">
        <v>67.048683545991594</v>
      </c>
      <c r="AN154">
        <f t="shared" si="126"/>
        <v>1.4341267126076318</v>
      </c>
      <c r="AO154">
        <v>16.236159033333301</v>
      </c>
      <c r="AP154">
        <v>17.926147272727299</v>
      </c>
      <c r="AQ154">
        <v>-7.5927529260981297E-6</v>
      </c>
      <c r="AR154">
        <v>78.430000000000007</v>
      </c>
      <c r="AS154">
        <v>16</v>
      </c>
      <c r="AT154">
        <v>3</v>
      </c>
      <c r="AU154">
        <f t="shared" si="127"/>
        <v>1</v>
      </c>
      <c r="AV154">
        <f t="shared" si="128"/>
        <v>0</v>
      </c>
      <c r="AW154">
        <f t="shared" si="129"/>
        <v>53451.52143711067</v>
      </c>
      <c r="AX154" t="s">
        <v>430</v>
      </c>
      <c r="AY154">
        <v>8242.0300000000007</v>
      </c>
      <c r="AZ154">
        <v>624.05461538461498</v>
      </c>
      <c r="BA154">
        <v>3234.34</v>
      </c>
      <c r="BB154">
        <f t="shared" si="130"/>
        <v>0.80705348992851245</v>
      </c>
      <c r="BC154">
        <v>-2.02953653224708</v>
      </c>
      <c r="BD154" t="s">
        <v>931</v>
      </c>
      <c r="BE154">
        <v>8250.31</v>
      </c>
      <c r="BF154">
        <v>965.35246153846094</v>
      </c>
      <c r="BG154">
        <v>2469.19</v>
      </c>
      <c r="BH154">
        <f t="shared" si="131"/>
        <v>0.60904083463060321</v>
      </c>
      <c r="BI154">
        <v>0.5</v>
      </c>
      <c r="BJ154">
        <f t="shared" si="132"/>
        <v>336.56088315697673</v>
      </c>
      <c r="BK154">
        <f t="shared" si="133"/>
        <v>12.983121856930159</v>
      </c>
      <c r="BL154">
        <f t="shared" si="134"/>
        <v>102.48966059096902</v>
      </c>
      <c r="BM154">
        <f t="shared" si="135"/>
        <v>4.4606070225264784E-2</v>
      </c>
      <c r="BN154">
        <f t="shared" si="136"/>
        <v>0.309878948157088</v>
      </c>
      <c r="BO154">
        <f t="shared" si="137"/>
        <v>588.84739346153583</v>
      </c>
      <c r="BP154" t="s">
        <v>388</v>
      </c>
      <c r="BQ154">
        <v>0</v>
      </c>
      <c r="BR154">
        <f t="shared" si="138"/>
        <v>588.84739346153583</v>
      </c>
      <c r="BS154">
        <f t="shared" si="139"/>
        <v>0.76152204023929471</v>
      </c>
      <c r="BT154">
        <f t="shared" si="140"/>
        <v>0.79976783658057093</v>
      </c>
      <c r="BU154">
        <f t="shared" si="141"/>
        <v>0.2892277975409549</v>
      </c>
      <c r="BV154">
        <f t="shared" si="142"/>
        <v>0.81502829060698501</v>
      </c>
      <c r="BW154">
        <f t="shared" si="143"/>
        <v>0.29312886801944138</v>
      </c>
      <c r="BX154">
        <f t="shared" si="144"/>
        <v>0.4878437925090201</v>
      </c>
      <c r="BY154">
        <f t="shared" si="145"/>
        <v>0.5121562074909799</v>
      </c>
      <c r="DH154">
        <f t="shared" si="146"/>
        <v>399.96199999999999</v>
      </c>
      <c r="DI154">
        <f t="shared" si="147"/>
        <v>336.56088315697673</v>
      </c>
      <c r="DJ154">
        <f t="shared" si="148"/>
        <v>0.84148214869656801</v>
      </c>
      <c r="DK154">
        <f t="shared" si="149"/>
        <v>0.19296429739313598</v>
      </c>
      <c r="DL154" t="s">
        <v>389</v>
      </c>
      <c r="DM154">
        <v>2</v>
      </c>
      <c r="DN154" t="b">
        <v>1</v>
      </c>
      <c r="DO154">
        <v>1598408425.0999999</v>
      </c>
      <c r="DP154">
        <v>402.44400000000002</v>
      </c>
      <c r="DQ154">
        <v>418.69900000000001</v>
      </c>
      <c r="DR154">
        <v>17.9269</v>
      </c>
      <c r="DS154">
        <v>16.2349</v>
      </c>
      <c r="DT154">
        <v>402.63099999999997</v>
      </c>
      <c r="DU154">
        <v>17.928899999999999</v>
      </c>
      <c r="DV154">
        <v>500.048</v>
      </c>
      <c r="DW154">
        <v>100.592</v>
      </c>
      <c r="DX154">
        <v>0.10021099999999999</v>
      </c>
      <c r="DY154">
        <v>24.190100000000001</v>
      </c>
      <c r="DZ154">
        <v>23.362400000000001</v>
      </c>
      <c r="EA154">
        <v>999.9</v>
      </c>
      <c r="EB154">
        <v>0</v>
      </c>
      <c r="EC154">
        <v>0</v>
      </c>
      <c r="ED154">
        <v>9953.1200000000008</v>
      </c>
      <c r="EE154">
        <v>0</v>
      </c>
      <c r="EF154">
        <v>0.240263</v>
      </c>
      <c r="EG154">
        <v>-16.265999999999998</v>
      </c>
      <c r="EH154">
        <v>409.779</v>
      </c>
      <c r="EI154">
        <v>425.60899999999998</v>
      </c>
      <c r="EJ154">
        <v>1.6926000000000001</v>
      </c>
      <c r="EK154">
        <v>418.69900000000001</v>
      </c>
      <c r="EL154">
        <v>16.2349</v>
      </c>
      <c r="EM154">
        <v>1.8033699999999999</v>
      </c>
      <c r="EN154">
        <v>1.6331</v>
      </c>
      <c r="EO154">
        <v>15.816000000000001</v>
      </c>
      <c r="EP154">
        <v>14.274800000000001</v>
      </c>
      <c r="EQ154">
        <v>399.96199999999999</v>
      </c>
      <c r="ER154">
        <v>0.94996599999999998</v>
      </c>
      <c r="ES154">
        <v>5.0034000000000002E-2</v>
      </c>
      <c r="ET154">
        <v>0</v>
      </c>
      <c r="EU154">
        <v>965.49800000000005</v>
      </c>
      <c r="EV154">
        <v>4.9998699999999996</v>
      </c>
      <c r="EW154">
        <v>3769.25</v>
      </c>
      <c r="EX154">
        <v>2942.73</v>
      </c>
      <c r="EY154">
        <v>40.186999999999998</v>
      </c>
      <c r="EZ154">
        <v>43.186999999999998</v>
      </c>
      <c r="FA154">
        <v>42.125</v>
      </c>
      <c r="FB154">
        <v>43.561999999999998</v>
      </c>
      <c r="FC154">
        <v>42.625</v>
      </c>
      <c r="FD154">
        <v>375.2</v>
      </c>
      <c r="FE154">
        <v>19.760000000000002</v>
      </c>
      <c r="FF154">
        <v>0</v>
      </c>
      <c r="FG154">
        <v>298.90000009536698</v>
      </c>
      <c r="FH154">
        <v>0</v>
      </c>
      <c r="FI154">
        <v>965.35246153846094</v>
      </c>
      <c r="FJ154">
        <v>1.87083760643653</v>
      </c>
      <c r="FK154">
        <v>4.9285470314609201</v>
      </c>
      <c r="FL154">
        <v>3768.61153846154</v>
      </c>
      <c r="FM154">
        <v>15</v>
      </c>
      <c r="FN154">
        <v>1598408444.0999999</v>
      </c>
      <c r="FO154" t="s">
        <v>932</v>
      </c>
      <c r="FP154">
        <v>1598408444.0999999</v>
      </c>
      <c r="FQ154">
        <v>1598408443.0999999</v>
      </c>
      <c r="FR154">
        <v>137</v>
      </c>
      <c r="FS154">
        <v>1.0999999999999999E-2</v>
      </c>
      <c r="FT154">
        <v>0</v>
      </c>
      <c r="FU154">
        <v>-0.187</v>
      </c>
      <c r="FV154">
        <v>-2E-3</v>
      </c>
      <c r="FW154">
        <v>419</v>
      </c>
      <c r="FX154">
        <v>16</v>
      </c>
      <c r="FY154">
        <v>0.12</v>
      </c>
      <c r="FZ154">
        <v>0.05</v>
      </c>
      <c r="GA154">
        <v>402.41914285714302</v>
      </c>
      <c r="GB154">
        <v>8.4857142857451107E-2</v>
      </c>
      <c r="GC154">
        <v>1.55694625233294E-2</v>
      </c>
      <c r="GD154">
        <v>1</v>
      </c>
      <c r="GE154">
        <v>17.930447619047602</v>
      </c>
      <c r="GF154">
        <v>-2.1989610389587699E-2</v>
      </c>
      <c r="GG154">
        <v>2.2869441135902101E-3</v>
      </c>
      <c r="GH154">
        <v>1</v>
      </c>
      <c r="GI154">
        <v>2</v>
      </c>
      <c r="GJ154">
        <v>2</v>
      </c>
      <c r="GK154" t="s">
        <v>391</v>
      </c>
      <c r="GL154">
        <v>2.93</v>
      </c>
      <c r="GM154">
        <v>2.6715900000000001</v>
      </c>
      <c r="GN154">
        <v>9.0364200000000006E-2</v>
      </c>
      <c r="GO154">
        <v>9.1674099999999994E-2</v>
      </c>
      <c r="GP154">
        <v>8.3689100000000002E-2</v>
      </c>
      <c r="GQ154">
        <v>7.7136899999999994E-2</v>
      </c>
      <c r="GR154">
        <v>28763.7</v>
      </c>
      <c r="GS154">
        <v>29984.799999999999</v>
      </c>
      <c r="GT154">
        <v>28472.400000000001</v>
      </c>
      <c r="GU154">
        <v>29132.400000000001</v>
      </c>
      <c r="GV154">
        <v>40052.699999999997</v>
      </c>
      <c r="GW154">
        <v>38731.9</v>
      </c>
      <c r="GX154">
        <v>47713.3</v>
      </c>
      <c r="GY154">
        <v>45807.3</v>
      </c>
      <c r="GZ154">
        <v>1.9413499999999999</v>
      </c>
      <c r="HA154">
        <v>2.6936200000000001</v>
      </c>
      <c r="HB154">
        <v>9.6514799999999998E-2</v>
      </c>
      <c r="HC154">
        <v>0</v>
      </c>
      <c r="HD154">
        <v>100</v>
      </c>
      <c r="HE154">
        <v>100</v>
      </c>
      <c r="HF154">
        <v>-0.187</v>
      </c>
      <c r="HG154">
        <v>-2E-3</v>
      </c>
      <c r="HH154">
        <v>-0.198199999999986</v>
      </c>
      <c r="HI154">
        <v>0</v>
      </c>
      <c r="HJ154">
        <v>0</v>
      </c>
      <c r="HK154">
        <v>0</v>
      </c>
      <c r="HL154">
        <v>-1.3800000000010501E-3</v>
      </c>
      <c r="HM154">
        <v>0</v>
      </c>
      <c r="HN154">
        <v>0</v>
      </c>
      <c r="HO154">
        <v>0</v>
      </c>
      <c r="HP154">
        <v>-1</v>
      </c>
      <c r="HQ154">
        <v>-1</v>
      </c>
      <c r="HR154">
        <v>-1</v>
      </c>
      <c r="HS154">
        <v>-1</v>
      </c>
      <c r="HT154">
        <v>4.7</v>
      </c>
      <c r="HU154">
        <v>4.7</v>
      </c>
      <c r="HV154">
        <v>0.152588</v>
      </c>
      <c r="HW154">
        <v>4.99878</v>
      </c>
      <c r="HX154">
        <v>2.6025399999999999</v>
      </c>
      <c r="HY154">
        <v>2.9394499999999999</v>
      </c>
      <c r="HZ154">
        <v>2.6025399999999999</v>
      </c>
      <c r="IA154">
        <v>2.4328599999999998</v>
      </c>
      <c r="IB154">
        <v>31.826899999999998</v>
      </c>
      <c r="IC154">
        <v>24.14</v>
      </c>
      <c r="ID154">
        <v>2</v>
      </c>
      <c r="IE154">
        <v>477.262</v>
      </c>
      <c r="IF154">
        <v>1283.2</v>
      </c>
      <c r="IG154">
        <v>22</v>
      </c>
      <c r="IH154">
        <v>27.098500000000001</v>
      </c>
      <c r="II154">
        <v>30.0001</v>
      </c>
      <c r="IJ154">
        <v>27.3491</v>
      </c>
      <c r="IK154">
        <v>27.366199999999999</v>
      </c>
      <c r="IL154">
        <v>-1</v>
      </c>
      <c r="IM154">
        <v>3.8978199999999998</v>
      </c>
      <c r="IN154">
        <v>51.2607</v>
      </c>
      <c r="IO154">
        <v>22</v>
      </c>
      <c r="IP154">
        <v>400</v>
      </c>
      <c r="IQ154">
        <v>16.275500000000001</v>
      </c>
      <c r="IR154">
        <v>101.255</v>
      </c>
      <c r="IS154">
        <v>101.14</v>
      </c>
    </row>
    <row r="155" spans="1:253" x14ac:dyDescent="0.35">
      <c r="A155">
        <v>137</v>
      </c>
      <c r="B155">
        <v>1598408725.0999999</v>
      </c>
      <c r="C155">
        <v>44402</v>
      </c>
      <c r="D155" t="s">
        <v>933</v>
      </c>
      <c r="E155" t="s">
        <v>934</v>
      </c>
      <c r="F155" t="s">
        <v>386</v>
      </c>
      <c r="I155">
        <v>1598408725.0999999</v>
      </c>
      <c r="J155">
        <f t="shared" si="100"/>
        <v>1.4315975094244559E-3</v>
      </c>
      <c r="K155">
        <f t="shared" si="101"/>
        <v>1.431597509424456</v>
      </c>
      <c r="L155">
        <f t="shared" si="102"/>
        <v>12.947774619217725</v>
      </c>
      <c r="M155">
        <f t="shared" si="103"/>
        <v>402.60300000000001</v>
      </c>
      <c r="N155">
        <f t="shared" si="104"/>
        <v>213.84732817418436</v>
      </c>
      <c r="O155">
        <f t="shared" si="105"/>
        <v>21.531554533526041</v>
      </c>
      <c r="P155">
        <f t="shared" si="106"/>
        <v>40.536716188477804</v>
      </c>
      <c r="Q155">
        <f t="shared" si="107"/>
        <v>0.11560739806883943</v>
      </c>
      <c r="R155">
        <f t="shared" si="108"/>
        <v>2.9475126196759689</v>
      </c>
      <c r="S155">
        <f t="shared" si="109"/>
        <v>0.11314616602215405</v>
      </c>
      <c r="T155">
        <f t="shared" si="110"/>
        <v>7.0933121463084767E-2</v>
      </c>
      <c r="U155">
        <f t="shared" si="111"/>
        <v>77.176872242854358</v>
      </c>
      <c r="V155">
        <f t="shared" si="112"/>
        <v>24.277602647026203</v>
      </c>
      <c r="W155">
        <f t="shared" si="113"/>
        <v>24.277602647026203</v>
      </c>
      <c r="X155">
        <f t="shared" si="114"/>
        <v>3.0452829951078564</v>
      </c>
      <c r="Y155">
        <f t="shared" si="115"/>
        <v>59.466867666756649</v>
      </c>
      <c r="Z155">
        <f t="shared" si="116"/>
        <v>1.8019976584794599</v>
      </c>
      <c r="AA155">
        <f t="shared" si="117"/>
        <v>3.0302548783594636</v>
      </c>
      <c r="AB155">
        <f t="shared" si="118"/>
        <v>1.2432853366283965</v>
      </c>
      <c r="AC155">
        <f t="shared" si="119"/>
        <v>-63.133450165618505</v>
      </c>
      <c r="AD155">
        <f t="shared" si="120"/>
        <v>-13.11019040817847</v>
      </c>
      <c r="AE155">
        <f t="shared" si="121"/>
        <v>-0.93362034471110211</v>
      </c>
      <c r="AF155">
        <f t="shared" si="122"/>
        <v>-3.886756537188063E-4</v>
      </c>
      <c r="AG155">
        <f t="shared" si="123"/>
        <v>12.950999725101042</v>
      </c>
      <c r="AH155">
        <f t="shared" si="124"/>
        <v>1.4332741060025369</v>
      </c>
      <c r="AI155">
        <f t="shared" si="125"/>
        <v>12.947774619217725</v>
      </c>
      <c r="AJ155">
        <v>425.70664682734201</v>
      </c>
      <c r="AK155">
        <v>409.91058181818198</v>
      </c>
      <c r="AL155">
        <v>-2.69008216969931E-4</v>
      </c>
      <c r="AM155">
        <v>67.049322255794493</v>
      </c>
      <c r="AN155">
        <f t="shared" si="126"/>
        <v>1.431597509424456</v>
      </c>
      <c r="AO155">
        <v>16.208294728095201</v>
      </c>
      <c r="AP155">
        <v>17.8959612121212</v>
      </c>
      <c r="AQ155">
        <v>-6.41676650533743E-6</v>
      </c>
      <c r="AR155">
        <v>78.430000000000007</v>
      </c>
      <c r="AS155">
        <v>16</v>
      </c>
      <c r="AT155">
        <v>3</v>
      </c>
      <c r="AU155">
        <f t="shared" si="127"/>
        <v>1</v>
      </c>
      <c r="AV155">
        <f t="shared" si="128"/>
        <v>0</v>
      </c>
      <c r="AW155">
        <f t="shared" si="129"/>
        <v>53914.944152053016</v>
      </c>
      <c r="AX155" t="s">
        <v>430</v>
      </c>
      <c r="AY155">
        <v>8242.0300000000007</v>
      </c>
      <c r="AZ155">
        <v>624.05461538461498</v>
      </c>
      <c r="BA155">
        <v>3234.34</v>
      </c>
      <c r="BB155">
        <f t="shared" si="130"/>
        <v>0.80705348992851245</v>
      </c>
      <c r="BC155">
        <v>-2.02953653224708</v>
      </c>
      <c r="BD155" t="s">
        <v>935</v>
      </c>
      <c r="BE155">
        <v>8250.36</v>
      </c>
      <c r="BF155">
        <v>965.11407692307705</v>
      </c>
      <c r="BG155">
        <v>2464.29</v>
      </c>
      <c r="BH155">
        <f t="shared" si="131"/>
        <v>0.60836018612944209</v>
      </c>
      <c r="BI155">
        <v>0.5</v>
      </c>
      <c r="BJ155">
        <f t="shared" si="132"/>
        <v>336.55416612142716</v>
      </c>
      <c r="BK155">
        <f t="shared" si="133"/>
        <v>12.947774619217725</v>
      </c>
      <c r="BL155">
        <f t="shared" si="134"/>
        <v>102.3730775721353</v>
      </c>
      <c r="BM155">
        <f t="shared" si="135"/>
        <v>4.4501933593836605E-2</v>
      </c>
      <c r="BN155">
        <f t="shared" si="136"/>
        <v>0.31248351452142409</v>
      </c>
      <c r="BO155">
        <f t="shared" si="137"/>
        <v>588.5683001809989</v>
      </c>
      <c r="BP155" t="s">
        <v>388</v>
      </c>
      <c r="BQ155">
        <v>0</v>
      </c>
      <c r="BR155">
        <f t="shared" si="138"/>
        <v>588.5683001809989</v>
      </c>
      <c r="BS155">
        <f t="shared" si="139"/>
        <v>0.76116110515361468</v>
      </c>
      <c r="BT155">
        <f t="shared" si="140"/>
        <v>0.79925285463274587</v>
      </c>
      <c r="BU155">
        <f t="shared" si="141"/>
        <v>0.2910492995494206</v>
      </c>
      <c r="BV155">
        <f t="shared" si="142"/>
        <v>0.81466530619410704</v>
      </c>
      <c r="BW155">
        <f t="shared" si="143"/>
        <v>0.29500605739838054</v>
      </c>
      <c r="BX155">
        <f t="shared" si="144"/>
        <v>0.48741895420876752</v>
      </c>
      <c r="BY155">
        <f t="shared" si="145"/>
        <v>0.51258104579123254</v>
      </c>
      <c r="DH155">
        <f t="shared" si="146"/>
        <v>399.95400000000001</v>
      </c>
      <c r="DI155">
        <f t="shared" si="147"/>
        <v>336.55416612142716</v>
      </c>
      <c r="DJ155">
        <f t="shared" si="148"/>
        <v>0.84148218575492972</v>
      </c>
      <c r="DK155">
        <f t="shared" si="149"/>
        <v>0.19296437150985951</v>
      </c>
      <c r="DL155" t="s">
        <v>389</v>
      </c>
      <c r="DM155">
        <v>2</v>
      </c>
      <c r="DN155" t="b">
        <v>1</v>
      </c>
      <c r="DO155">
        <v>1598408725.0999999</v>
      </c>
      <c r="DP155">
        <v>402.60300000000001</v>
      </c>
      <c r="DQ155">
        <v>418.84100000000001</v>
      </c>
      <c r="DR155">
        <v>17.897099999999998</v>
      </c>
      <c r="DS155">
        <v>16.2075</v>
      </c>
      <c r="DT155">
        <v>402.78</v>
      </c>
      <c r="DU155">
        <v>17.898099999999999</v>
      </c>
      <c r="DV155">
        <v>499.86599999999999</v>
      </c>
      <c r="DW155">
        <v>100.587</v>
      </c>
      <c r="DX155">
        <v>9.9572599999999997E-2</v>
      </c>
      <c r="DY155">
        <v>24.1951</v>
      </c>
      <c r="DZ155">
        <v>23.353000000000002</v>
      </c>
      <c r="EA155">
        <v>999.9</v>
      </c>
      <c r="EB155">
        <v>0</v>
      </c>
      <c r="EC155">
        <v>0</v>
      </c>
      <c r="ED155">
        <v>10043.799999999999</v>
      </c>
      <c r="EE155">
        <v>0</v>
      </c>
      <c r="EF155">
        <v>0.22613</v>
      </c>
      <c r="EG155">
        <v>-16.248100000000001</v>
      </c>
      <c r="EH155">
        <v>409.92899999999997</v>
      </c>
      <c r="EI155">
        <v>425.74099999999999</v>
      </c>
      <c r="EJ155">
        <v>1.68892</v>
      </c>
      <c r="EK155">
        <v>418.84100000000001</v>
      </c>
      <c r="EL155">
        <v>16.2075</v>
      </c>
      <c r="EM155">
        <v>1.80016</v>
      </c>
      <c r="EN155">
        <v>1.6302700000000001</v>
      </c>
      <c r="EO155">
        <v>15.7882</v>
      </c>
      <c r="EP155">
        <v>14.247999999999999</v>
      </c>
      <c r="EQ155">
        <v>399.95400000000001</v>
      </c>
      <c r="ER155">
        <v>0.94996599999999998</v>
      </c>
      <c r="ES155">
        <v>5.0034000000000002E-2</v>
      </c>
      <c r="ET155">
        <v>0</v>
      </c>
      <c r="EU155">
        <v>965.52200000000005</v>
      </c>
      <c r="EV155">
        <v>4.9998699999999996</v>
      </c>
      <c r="EW155">
        <v>3767.31</v>
      </c>
      <c r="EX155">
        <v>2942.67</v>
      </c>
      <c r="EY155">
        <v>40.125</v>
      </c>
      <c r="EZ155">
        <v>43.186999999999998</v>
      </c>
      <c r="FA155">
        <v>42.125</v>
      </c>
      <c r="FB155">
        <v>43.5</v>
      </c>
      <c r="FC155">
        <v>42.625</v>
      </c>
      <c r="FD155">
        <v>375.19</v>
      </c>
      <c r="FE155">
        <v>19.760000000000002</v>
      </c>
      <c r="FF155">
        <v>0</v>
      </c>
      <c r="FG155">
        <v>298.90000009536698</v>
      </c>
      <c r="FH155">
        <v>0</v>
      </c>
      <c r="FI155">
        <v>965.11407692307705</v>
      </c>
      <c r="FJ155">
        <v>-0.33442734640486399</v>
      </c>
      <c r="FK155">
        <v>-0.71726494520862105</v>
      </c>
      <c r="FL155">
        <v>3767.1007692307699</v>
      </c>
      <c r="FM155">
        <v>15</v>
      </c>
      <c r="FN155">
        <v>1598408743.0999999</v>
      </c>
      <c r="FO155" t="s">
        <v>936</v>
      </c>
      <c r="FP155">
        <v>1598408743.0999999</v>
      </c>
      <c r="FQ155">
        <v>1598408743.0999999</v>
      </c>
      <c r="FR155">
        <v>138</v>
      </c>
      <c r="FS155">
        <v>0.01</v>
      </c>
      <c r="FT155">
        <v>1E-3</v>
      </c>
      <c r="FU155">
        <v>-0.17699999999999999</v>
      </c>
      <c r="FV155">
        <v>-1E-3</v>
      </c>
      <c r="FW155">
        <v>419</v>
      </c>
      <c r="FX155">
        <v>16</v>
      </c>
      <c r="FY155">
        <v>0.06</v>
      </c>
      <c r="FZ155">
        <v>0.05</v>
      </c>
      <c r="GA155">
        <v>402.56738095238097</v>
      </c>
      <c r="GB155">
        <v>0.113220779221771</v>
      </c>
      <c r="GC155">
        <v>2.2139118988096E-2</v>
      </c>
      <c r="GD155">
        <v>1</v>
      </c>
      <c r="GE155">
        <v>17.899847619047598</v>
      </c>
      <c r="GF155">
        <v>-1.7119480519472801E-2</v>
      </c>
      <c r="GG155">
        <v>1.7831537197360899E-3</v>
      </c>
      <c r="GH155">
        <v>1</v>
      </c>
      <c r="GI155">
        <v>2</v>
      </c>
      <c r="GJ155">
        <v>2</v>
      </c>
      <c r="GK155" t="s">
        <v>391</v>
      </c>
      <c r="GL155">
        <v>2.9295599999999999</v>
      </c>
      <c r="GM155">
        <v>2.6717499999999998</v>
      </c>
      <c r="GN155">
        <v>9.0388300000000005E-2</v>
      </c>
      <c r="GO155">
        <v>9.1695200000000004E-2</v>
      </c>
      <c r="GP155">
        <v>8.3583000000000005E-2</v>
      </c>
      <c r="GQ155">
        <v>7.7038700000000002E-2</v>
      </c>
      <c r="GR155">
        <v>28764.2</v>
      </c>
      <c r="GS155">
        <v>29985.8</v>
      </c>
      <c r="GT155">
        <v>28473.599999999999</v>
      </c>
      <c r="GU155">
        <v>29133.9</v>
      </c>
      <c r="GV155">
        <v>40058.800000000003</v>
      </c>
      <c r="GW155">
        <v>38738</v>
      </c>
      <c r="GX155">
        <v>47714.9</v>
      </c>
      <c r="GY155">
        <v>45809.5</v>
      </c>
      <c r="GZ155">
        <v>1.9412499999999999</v>
      </c>
      <c r="HA155">
        <v>2.6937000000000002</v>
      </c>
      <c r="HB155">
        <v>9.5970899999999998E-2</v>
      </c>
      <c r="HC155">
        <v>0</v>
      </c>
      <c r="HD155">
        <v>100</v>
      </c>
      <c r="HE155">
        <v>100</v>
      </c>
      <c r="HF155">
        <v>-0.17699999999999999</v>
      </c>
      <c r="HG155">
        <v>-1E-3</v>
      </c>
      <c r="HH155">
        <v>-0.18718181818184099</v>
      </c>
      <c r="HI155">
        <v>0</v>
      </c>
      <c r="HJ155">
        <v>0</v>
      </c>
      <c r="HK155">
        <v>0</v>
      </c>
      <c r="HL155">
        <v>-1.6799999999967999E-3</v>
      </c>
      <c r="HM155">
        <v>0</v>
      </c>
      <c r="HN155">
        <v>0</v>
      </c>
      <c r="HO155">
        <v>0</v>
      </c>
      <c r="HP155">
        <v>-1</v>
      </c>
      <c r="HQ155">
        <v>-1</v>
      </c>
      <c r="HR155">
        <v>-1</v>
      </c>
      <c r="HS155">
        <v>-1</v>
      </c>
      <c r="HT155">
        <v>4.7</v>
      </c>
      <c r="HU155">
        <v>4.7</v>
      </c>
      <c r="HV155">
        <v>0.152588</v>
      </c>
      <c r="HW155">
        <v>4.99878</v>
      </c>
      <c r="HX155">
        <v>2.6025399999999999</v>
      </c>
      <c r="HY155">
        <v>2.9370099999999999</v>
      </c>
      <c r="HZ155">
        <v>2.6025399999999999</v>
      </c>
      <c r="IA155">
        <v>2.4255399999999998</v>
      </c>
      <c r="IB155">
        <v>31.826899999999998</v>
      </c>
      <c r="IC155">
        <v>24.148800000000001</v>
      </c>
      <c r="ID155">
        <v>2</v>
      </c>
      <c r="IE155">
        <v>477.09199999999998</v>
      </c>
      <c r="IF155">
        <v>1283.1099999999999</v>
      </c>
      <c r="IG155">
        <v>22.000399999999999</v>
      </c>
      <c r="IH155">
        <v>27.0825</v>
      </c>
      <c r="II155">
        <v>30.0001</v>
      </c>
      <c r="IJ155">
        <v>27.3353</v>
      </c>
      <c r="IK155">
        <v>27.357099999999999</v>
      </c>
      <c r="IL155">
        <v>-1</v>
      </c>
      <c r="IM155">
        <v>3.8978199999999998</v>
      </c>
      <c r="IN155">
        <v>51.2607</v>
      </c>
      <c r="IO155">
        <v>22</v>
      </c>
      <c r="IP155">
        <v>400</v>
      </c>
      <c r="IQ155">
        <v>16.275500000000001</v>
      </c>
      <c r="IR155">
        <v>101.259</v>
      </c>
      <c r="IS155">
        <v>101.145</v>
      </c>
    </row>
    <row r="156" spans="1:253" x14ac:dyDescent="0.35">
      <c r="A156">
        <v>138</v>
      </c>
      <c r="B156">
        <v>1598409026</v>
      </c>
      <c r="C156">
        <v>44702.900000095397</v>
      </c>
      <c r="D156" t="s">
        <v>937</v>
      </c>
      <c r="E156" t="s">
        <v>938</v>
      </c>
      <c r="F156" t="s">
        <v>386</v>
      </c>
      <c r="I156">
        <v>1598409026</v>
      </c>
      <c r="J156">
        <f t="shared" si="100"/>
        <v>1.4316729798548047E-3</v>
      </c>
      <c r="K156">
        <f t="shared" si="101"/>
        <v>1.4316729798548047</v>
      </c>
      <c r="L156">
        <f t="shared" si="102"/>
        <v>12.925933696622206</v>
      </c>
      <c r="M156">
        <f t="shared" si="103"/>
        <v>402.85399999999998</v>
      </c>
      <c r="N156">
        <f t="shared" si="104"/>
        <v>213.77052980303804</v>
      </c>
      <c r="O156">
        <f t="shared" si="105"/>
        <v>21.523139805616399</v>
      </c>
      <c r="P156">
        <f t="shared" si="106"/>
        <v>40.560702970801003</v>
      </c>
      <c r="Q156">
        <f t="shared" si="107"/>
        <v>0.11521588102838255</v>
      </c>
      <c r="R156">
        <f t="shared" si="108"/>
        <v>2.9432865560460635</v>
      </c>
      <c r="S156">
        <f t="shared" si="109"/>
        <v>0.11276767135971527</v>
      </c>
      <c r="T156">
        <f t="shared" si="110"/>
        <v>7.0695423675666821E-2</v>
      </c>
      <c r="U156">
        <f t="shared" si="111"/>
        <v>77.178386313953453</v>
      </c>
      <c r="V156">
        <f t="shared" si="112"/>
        <v>24.28680204716073</v>
      </c>
      <c r="W156">
        <f t="shared" si="113"/>
        <v>24.28680204716073</v>
      </c>
      <c r="X156">
        <f t="shared" si="114"/>
        <v>3.0469627254779286</v>
      </c>
      <c r="Y156">
        <f t="shared" si="115"/>
        <v>59.351175625865018</v>
      </c>
      <c r="Z156">
        <f t="shared" si="116"/>
        <v>1.7994738041969001</v>
      </c>
      <c r="AA156">
        <f t="shared" si="117"/>
        <v>3.031909284392837</v>
      </c>
      <c r="AB156">
        <f t="shared" si="118"/>
        <v>1.2474889212810285</v>
      </c>
      <c r="AC156">
        <f t="shared" si="119"/>
        <v>-63.136778411596886</v>
      </c>
      <c r="AD156">
        <f t="shared" si="120"/>
        <v>-13.10716603359114</v>
      </c>
      <c r="AE156">
        <f t="shared" si="121"/>
        <v>-0.9348315054897427</v>
      </c>
      <c r="AF156">
        <f t="shared" si="122"/>
        <v>-3.896367243125809E-4</v>
      </c>
      <c r="AG156">
        <f t="shared" si="123"/>
        <v>12.925516326380835</v>
      </c>
      <c r="AH156">
        <f t="shared" si="124"/>
        <v>1.4307556921841293</v>
      </c>
      <c r="AI156">
        <f t="shared" si="125"/>
        <v>12.925933696622206</v>
      </c>
      <c r="AJ156">
        <v>425.97090165672802</v>
      </c>
      <c r="AK156">
        <v>410.20164266088801</v>
      </c>
      <c r="AL156">
        <v>2.3283112113436799E-4</v>
      </c>
      <c r="AM156">
        <v>67.046340488888802</v>
      </c>
      <c r="AN156">
        <f t="shared" si="126"/>
        <v>1.4316729798548047</v>
      </c>
      <c r="AO156">
        <v>16.186803823372198</v>
      </c>
      <c r="AP156">
        <v>17.874273226918302</v>
      </c>
      <c r="AQ156">
        <v>1.39567780959735E-6</v>
      </c>
      <c r="AR156">
        <v>78.430000000000007</v>
      </c>
      <c r="AS156">
        <v>15</v>
      </c>
      <c r="AT156">
        <v>3</v>
      </c>
      <c r="AU156">
        <f t="shared" si="127"/>
        <v>1</v>
      </c>
      <c r="AV156">
        <f t="shared" si="128"/>
        <v>0</v>
      </c>
      <c r="AW156">
        <f t="shared" si="129"/>
        <v>53789.248488078738</v>
      </c>
      <c r="AX156" t="s">
        <v>430</v>
      </c>
      <c r="AY156">
        <v>8242.0300000000007</v>
      </c>
      <c r="AZ156">
        <v>624.05461538461498</v>
      </c>
      <c r="BA156">
        <v>3234.34</v>
      </c>
      <c r="BB156">
        <f t="shared" si="130"/>
        <v>0.80705348992851245</v>
      </c>
      <c r="BC156">
        <v>-2.02953653224708</v>
      </c>
      <c r="BD156" t="s">
        <v>939</v>
      </c>
      <c r="BE156">
        <v>8250.3799999999992</v>
      </c>
      <c r="BF156">
        <v>965.46615384615404</v>
      </c>
      <c r="BG156">
        <v>2459.84</v>
      </c>
      <c r="BH156">
        <f t="shared" si="131"/>
        <v>0.60750855590357333</v>
      </c>
      <c r="BI156">
        <v>0.5</v>
      </c>
      <c r="BJ156">
        <f t="shared" si="132"/>
        <v>336.56088315697673</v>
      </c>
      <c r="BK156">
        <f t="shared" si="133"/>
        <v>12.925933696622206</v>
      </c>
      <c r="BL156">
        <f t="shared" si="134"/>
        <v>102.23180805016311</v>
      </c>
      <c r="BM156">
        <f t="shared" si="135"/>
        <v>4.4436151012516342E-2</v>
      </c>
      <c r="BN156">
        <f t="shared" si="136"/>
        <v>0.31485787693508521</v>
      </c>
      <c r="BO156">
        <f t="shared" si="137"/>
        <v>588.31410491084091</v>
      </c>
      <c r="BP156" t="s">
        <v>388</v>
      </c>
      <c r="BQ156">
        <v>0</v>
      </c>
      <c r="BR156">
        <f t="shared" si="138"/>
        <v>588.31410491084091</v>
      </c>
      <c r="BS156">
        <f t="shared" si="139"/>
        <v>0.76083236921472908</v>
      </c>
      <c r="BT156">
        <f t="shared" si="140"/>
        <v>0.79847885090719206</v>
      </c>
      <c r="BU156">
        <f t="shared" si="141"/>
        <v>0.29270310673732192</v>
      </c>
      <c r="BV156">
        <f t="shared" si="142"/>
        <v>0.8140242637714058</v>
      </c>
      <c r="BW156">
        <f t="shared" si="143"/>
        <v>0.2967108518343558</v>
      </c>
      <c r="BX156">
        <f t="shared" si="144"/>
        <v>0.48655912855186079</v>
      </c>
      <c r="BY156">
        <f t="shared" si="145"/>
        <v>0.51344087144813921</v>
      </c>
      <c r="DH156">
        <f t="shared" si="146"/>
        <v>399.96199999999999</v>
      </c>
      <c r="DI156">
        <f t="shared" si="147"/>
        <v>336.56088315697673</v>
      </c>
      <c r="DJ156">
        <f t="shared" si="148"/>
        <v>0.84148214869656801</v>
      </c>
      <c r="DK156">
        <f t="shared" si="149"/>
        <v>0.19296429739313598</v>
      </c>
      <c r="DL156" t="s">
        <v>389</v>
      </c>
      <c r="DM156">
        <v>2</v>
      </c>
      <c r="DN156" t="b">
        <v>1</v>
      </c>
      <c r="DO156">
        <v>1598409026</v>
      </c>
      <c r="DP156">
        <v>402.85399999999998</v>
      </c>
      <c r="DQ156">
        <v>419.05799999999999</v>
      </c>
      <c r="DR156">
        <v>17.872599999999998</v>
      </c>
      <c r="DS156">
        <v>16.186199999999999</v>
      </c>
      <c r="DT156">
        <v>403.03699999999998</v>
      </c>
      <c r="DU156">
        <v>17.874600000000001</v>
      </c>
      <c r="DV156">
        <v>499.947</v>
      </c>
      <c r="DW156">
        <v>100.584</v>
      </c>
      <c r="DX156">
        <v>9.9381499999999998E-2</v>
      </c>
      <c r="DY156">
        <v>24.2042</v>
      </c>
      <c r="DZ156">
        <v>23.347799999999999</v>
      </c>
      <c r="EA156">
        <v>999.9</v>
      </c>
      <c r="EB156">
        <v>0</v>
      </c>
      <c r="EC156">
        <v>0</v>
      </c>
      <c r="ED156">
        <v>10020</v>
      </c>
      <c r="EE156">
        <v>0</v>
      </c>
      <c r="EF156">
        <v>0.25439600000000001</v>
      </c>
      <c r="EG156">
        <v>-16.198</v>
      </c>
      <c r="EH156">
        <v>410.19200000000001</v>
      </c>
      <c r="EI156">
        <v>425.952</v>
      </c>
      <c r="EJ156">
        <v>1.68763</v>
      </c>
      <c r="EK156">
        <v>419.05799999999999</v>
      </c>
      <c r="EL156">
        <v>16.186199999999999</v>
      </c>
      <c r="EM156">
        <v>1.79783</v>
      </c>
      <c r="EN156">
        <v>1.62808</v>
      </c>
      <c r="EO156">
        <v>15.767899999999999</v>
      </c>
      <c r="EP156">
        <v>14.2272</v>
      </c>
      <c r="EQ156">
        <v>399.96199999999999</v>
      </c>
      <c r="ER156">
        <v>0.94996599999999998</v>
      </c>
      <c r="ES156">
        <v>5.0034000000000002E-2</v>
      </c>
      <c r="ET156">
        <v>0</v>
      </c>
      <c r="EU156">
        <v>965.57799999999997</v>
      </c>
      <c r="EV156">
        <v>4.9998699999999996</v>
      </c>
      <c r="EW156">
        <v>3768.42</v>
      </c>
      <c r="EX156">
        <v>2942.73</v>
      </c>
      <c r="EY156">
        <v>40.125</v>
      </c>
      <c r="EZ156">
        <v>43.186999999999998</v>
      </c>
      <c r="FA156">
        <v>42.125</v>
      </c>
      <c r="FB156">
        <v>43.5</v>
      </c>
      <c r="FC156">
        <v>42.625</v>
      </c>
      <c r="FD156">
        <v>375.2</v>
      </c>
      <c r="FE156">
        <v>19.760000000000002</v>
      </c>
      <c r="FF156">
        <v>0</v>
      </c>
      <c r="FG156">
        <v>300.10000014305098</v>
      </c>
      <c r="FH156">
        <v>0</v>
      </c>
      <c r="FI156">
        <v>965.46615384615404</v>
      </c>
      <c r="FJ156">
        <v>1.5575384528459699</v>
      </c>
      <c r="FK156">
        <v>2.8184615383341902</v>
      </c>
      <c r="FL156">
        <v>3768.5584615384601</v>
      </c>
      <c r="FM156">
        <v>15</v>
      </c>
      <c r="FN156">
        <v>1598409048</v>
      </c>
      <c r="FO156" t="s">
        <v>940</v>
      </c>
      <c r="FP156">
        <v>1598409048</v>
      </c>
      <c r="FQ156">
        <v>1598409044</v>
      </c>
      <c r="FR156">
        <v>139</v>
      </c>
      <c r="FS156">
        <v>-6.0000000000000001E-3</v>
      </c>
      <c r="FT156">
        <v>-1E-3</v>
      </c>
      <c r="FU156">
        <v>-0.183</v>
      </c>
      <c r="FV156">
        <v>-2E-3</v>
      </c>
      <c r="FW156">
        <v>419</v>
      </c>
      <c r="FX156">
        <v>16</v>
      </c>
      <c r="FY156">
        <v>0.08</v>
      </c>
      <c r="FZ156">
        <v>0.03</v>
      </c>
      <c r="GA156">
        <v>402.84247619047602</v>
      </c>
      <c r="GB156">
        <v>2.7663955473587298E-2</v>
      </c>
      <c r="GC156">
        <v>2.6174540606554501E-2</v>
      </c>
      <c r="GD156">
        <v>1</v>
      </c>
      <c r="GE156">
        <v>17.874023809523798</v>
      </c>
      <c r="GF156">
        <v>9.3121190570130501E-4</v>
      </c>
      <c r="GG156">
        <v>5.9833480188544201E-4</v>
      </c>
      <c r="GH156">
        <v>1</v>
      </c>
      <c r="GI156">
        <v>2</v>
      </c>
      <c r="GJ156">
        <v>2</v>
      </c>
      <c r="GK156" t="s">
        <v>391</v>
      </c>
      <c r="GL156">
        <v>2.9297800000000001</v>
      </c>
      <c r="GM156">
        <v>2.6713399999999998</v>
      </c>
      <c r="GN156">
        <v>9.04311E-2</v>
      </c>
      <c r="GO156">
        <v>9.1730500000000006E-2</v>
      </c>
      <c r="GP156">
        <v>8.3501500000000006E-2</v>
      </c>
      <c r="GQ156">
        <v>7.6963100000000007E-2</v>
      </c>
      <c r="GR156">
        <v>28762.799999999999</v>
      </c>
      <c r="GS156">
        <v>29985.1</v>
      </c>
      <c r="GT156">
        <v>28473.599999999999</v>
      </c>
      <c r="GU156">
        <v>29134.400000000001</v>
      </c>
      <c r="GV156">
        <v>40062.199999999997</v>
      </c>
      <c r="GW156">
        <v>38741.699999999997</v>
      </c>
      <c r="GX156">
        <v>47714.8</v>
      </c>
      <c r="GY156">
        <v>45810.1</v>
      </c>
      <c r="GZ156">
        <v>1.9419999999999999</v>
      </c>
      <c r="HA156">
        <v>2.6923499999999998</v>
      </c>
      <c r="HB156">
        <v>9.4287099999999999E-2</v>
      </c>
      <c r="HC156">
        <v>0</v>
      </c>
      <c r="HD156">
        <v>100</v>
      </c>
      <c r="HE156">
        <v>100</v>
      </c>
      <c r="HF156">
        <v>-0.183</v>
      </c>
      <c r="HG156">
        <v>-2E-3</v>
      </c>
      <c r="HH156">
        <v>-0.17689999999998901</v>
      </c>
      <c r="HI156">
        <v>0</v>
      </c>
      <c r="HJ156">
        <v>0</v>
      </c>
      <c r="HK156">
        <v>0</v>
      </c>
      <c r="HL156">
        <v>-7.5999999999609702E-4</v>
      </c>
      <c r="HM156">
        <v>0</v>
      </c>
      <c r="HN156">
        <v>0</v>
      </c>
      <c r="HO156">
        <v>0</v>
      </c>
      <c r="HP156">
        <v>-1</v>
      </c>
      <c r="HQ156">
        <v>-1</v>
      </c>
      <c r="HR156">
        <v>-1</v>
      </c>
      <c r="HS156">
        <v>-1</v>
      </c>
      <c r="HT156">
        <v>4.7</v>
      </c>
      <c r="HU156">
        <v>4.7</v>
      </c>
      <c r="HV156">
        <v>0.152588</v>
      </c>
      <c r="HW156">
        <v>4.99878</v>
      </c>
      <c r="HX156">
        <v>2.6025399999999999</v>
      </c>
      <c r="HY156">
        <v>2.9382299999999999</v>
      </c>
      <c r="HZ156">
        <v>2.6025399999999999</v>
      </c>
      <c r="IA156">
        <v>2.4218799999999998</v>
      </c>
      <c r="IB156">
        <v>31.826899999999998</v>
      </c>
      <c r="IC156">
        <v>24.14</v>
      </c>
      <c r="ID156">
        <v>2</v>
      </c>
      <c r="IE156">
        <v>477.488</v>
      </c>
      <c r="IF156">
        <v>1281.01</v>
      </c>
      <c r="IG156">
        <v>22</v>
      </c>
      <c r="IH156">
        <v>27.075600000000001</v>
      </c>
      <c r="II156">
        <v>30.0001</v>
      </c>
      <c r="IJ156">
        <v>27.328399999999998</v>
      </c>
      <c r="IK156">
        <v>27.347899999999999</v>
      </c>
      <c r="IL156">
        <v>-1</v>
      </c>
      <c r="IM156">
        <v>3.8978199999999998</v>
      </c>
      <c r="IN156">
        <v>51.2607</v>
      </c>
      <c r="IO156">
        <v>22</v>
      </c>
      <c r="IP156">
        <v>400</v>
      </c>
      <c r="IQ156">
        <v>16.275500000000001</v>
      </c>
      <c r="IR156">
        <v>101.259</v>
      </c>
      <c r="IS156">
        <v>101.14700000000001</v>
      </c>
    </row>
    <row r="157" spans="1:253" x14ac:dyDescent="0.35">
      <c r="A157">
        <v>139</v>
      </c>
      <c r="B157">
        <v>1598409326</v>
      </c>
      <c r="C157">
        <v>45002.900000095397</v>
      </c>
      <c r="D157" t="s">
        <v>941</v>
      </c>
      <c r="E157" t="s">
        <v>942</v>
      </c>
      <c r="F157" t="s">
        <v>386</v>
      </c>
      <c r="I157">
        <v>1598409326</v>
      </c>
      <c r="J157">
        <f t="shared" si="100"/>
        <v>1.4271313370502893E-3</v>
      </c>
      <c r="K157">
        <f t="shared" si="101"/>
        <v>1.4271313370502892</v>
      </c>
      <c r="L157">
        <f t="shared" si="102"/>
        <v>12.867732494170843</v>
      </c>
      <c r="M157">
        <f t="shared" si="103"/>
        <v>403.05</v>
      </c>
      <c r="N157">
        <f t="shared" si="104"/>
        <v>213.71112338452707</v>
      </c>
      <c r="O157">
        <f t="shared" si="105"/>
        <v>21.516503648780297</v>
      </c>
      <c r="P157">
        <f t="shared" si="106"/>
        <v>40.579201766850005</v>
      </c>
      <c r="Q157">
        <f t="shared" si="107"/>
        <v>0.11454281522173604</v>
      </c>
      <c r="R157">
        <f t="shared" si="108"/>
        <v>2.9337659323702043</v>
      </c>
      <c r="S157">
        <f t="shared" si="109"/>
        <v>0.11211512807069098</v>
      </c>
      <c r="T157">
        <f t="shared" si="110"/>
        <v>7.0285787553951928E-2</v>
      </c>
      <c r="U157">
        <f t="shared" si="111"/>
        <v>77.179900385349029</v>
      </c>
      <c r="V157">
        <f t="shared" si="112"/>
        <v>24.28634304085897</v>
      </c>
      <c r="W157">
        <f t="shared" si="113"/>
        <v>24.28634304085897</v>
      </c>
      <c r="X157">
        <f t="shared" si="114"/>
        <v>3.0468788957291042</v>
      </c>
      <c r="Y157">
        <f t="shared" si="115"/>
        <v>59.247533927960973</v>
      </c>
      <c r="Z157">
        <f t="shared" si="116"/>
        <v>1.7961267872483002</v>
      </c>
      <c r="AA157">
        <f t="shared" si="117"/>
        <v>3.0315637937474484</v>
      </c>
      <c r="AB157">
        <f t="shared" si="118"/>
        <v>1.250752108480804</v>
      </c>
      <c r="AC157">
        <f t="shared" si="119"/>
        <v>-62.936491963917753</v>
      </c>
      <c r="AD157">
        <f t="shared" si="120"/>
        <v>-13.292683437050389</v>
      </c>
      <c r="AE157">
        <f t="shared" si="121"/>
        <v>-0.95112833026475807</v>
      </c>
      <c r="AF157">
        <f t="shared" si="122"/>
        <v>-4.0334588386414794E-4</v>
      </c>
      <c r="AG157">
        <f t="shared" si="123"/>
        <v>12.885171040810041</v>
      </c>
      <c r="AH157">
        <f t="shared" si="124"/>
        <v>1.426207366803028</v>
      </c>
      <c r="AI157">
        <f t="shared" si="125"/>
        <v>12.867732494170843</v>
      </c>
      <c r="AJ157">
        <v>426.07225771984201</v>
      </c>
      <c r="AK157">
        <v>410.374775757576</v>
      </c>
      <c r="AL157">
        <v>1.18697098978798E-3</v>
      </c>
      <c r="AM157">
        <v>67.049022327045606</v>
      </c>
      <c r="AN157">
        <f t="shared" si="126"/>
        <v>1.4271313370502892</v>
      </c>
      <c r="AO157">
        <v>16.158549442380998</v>
      </c>
      <c r="AP157">
        <v>17.840170909090901</v>
      </c>
      <c r="AQ157">
        <v>-5.2061769076812402E-6</v>
      </c>
      <c r="AR157">
        <v>78.430000000000007</v>
      </c>
      <c r="AS157">
        <v>15</v>
      </c>
      <c r="AT157">
        <v>3</v>
      </c>
      <c r="AU157">
        <f t="shared" si="127"/>
        <v>1</v>
      </c>
      <c r="AV157">
        <f t="shared" si="128"/>
        <v>0</v>
      </c>
      <c r="AW157">
        <f t="shared" si="129"/>
        <v>53510.637467160785</v>
      </c>
      <c r="AX157" t="s">
        <v>430</v>
      </c>
      <c r="AY157">
        <v>8242.0300000000007</v>
      </c>
      <c r="AZ157">
        <v>624.05461538461498</v>
      </c>
      <c r="BA157">
        <v>3234.34</v>
      </c>
      <c r="BB157">
        <f t="shared" si="130"/>
        <v>0.80705348992851245</v>
      </c>
      <c r="BC157">
        <v>-2.02953653224708</v>
      </c>
      <c r="BD157" t="s">
        <v>943</v>
      </c>
      <c r="BE157">
        <v>8250.44</v>
      </c>
      <c r="BF157">
        <v>965.36653846153797</v>
      </c>
      <c r="BG157">
        <v>2456.83</v>
      </c>
      <c r="BH157">
        <f t="shared" si="131"/>
        <v>0.60706823896584705</v>
      </c>
      <c r="BI157">
        <v>0.5</v>
      </c>
      <c r="BJ157">
        <f t="shared" si="132"/>
        <v>336.56760019267455</v>
      </c>
      <c r="BK157">
        <f t="shared" si="133"/>
        <v>12.867732494170843</v>
      </c>
      <c r="BL157">
        <f t="shared" si="134"/>
        <v>102.15975017096412</v>
      </c>
      <c r="BM157">
        <f t="shared" si="135"/>
        <v>4.4262338436289461E-2</v>
      </c>
      <c r="BN157">
        <f t="shared" si="136"/>
        <v>0.31646878294387493</v>
      </c>
      <c r="BO157">
        <f t="shared" si="137"/>
        <v>588.14176898808728</v>
      </c>
      <c r="BP157" t="s">
        <v>388</v>
      </c>
      <c r="BQ157">
        <v>0</v>
      </c>
      <c r="BR157">
        <f t="shared" si="138"/>
        <v>588.14176898808728</v>
      </c>
      <c r="BS157">
        <f t="shared" si="139"/>
        <v>0.76060949720245707</v>
      </c>
      <c r="BT157">
        <f t="shared" si="140"/>
        <v>0.79813391917752929</v>
      </c>
      <c r="BU157">
        <f t="shared" si="141"/>
        <v>0.293821525117821</v>
      </c>
      <c r="BV157">
        <f t="shared" si="142"/>
        <v>0.81377318467830217</v>
      </c>
      <c r="BW157">
        <f t="shared" si="143"/>
        <v>0.29786398245284706</v>
      </c>
      <c r="BX157">
        <f t="shared" si="144"/>
        <v>0.48625664596014956</v>
      </c>
      <c r="BY157">
        <f t="shared" si="145"/>
        <v>0.51374335403985039</v>
      </c>
      <c r="DH157">
        <f t="shared" si="146"/>
        <v>399.97</v>
      </c>
      <c r="DI157">
        <f t="shared" si="147"/>
        <v>336.56760019267455</v>
      </c>
      <c r="DJ157">
        <f t="shared" si="148"/>
        <v>0.84148211164005926</v>
      </c>
      <c r="DK157">
        <f t="shared" si="149"/>
        <v>0.19296422328011859</v>
      </c>
      <c r="DL157" t="s">
        <v>389</v>
      </c>
      <c r="DM157">
        <v>2</v>
      </c>
      <c r="DN157" t="b">
        <v>1</v>
      </c>
      <c r="DO157">
        <v>1598409326</v>
      </c>
      <c r="DP157">
        <v>403.05</v>
      </c>
      <c r="DQ157">
        <v>419.19799999999998</v>
      </c>
      <c r="DR157">
        <v>17.8399</v>
      </c>
      <c r="DS157">
        <v>16.159400000000002</v>
      </c>
      <c r="DT157">
        <v>403.24200000000002</v>
      </c>
      <c r="DU157">
        <v>17.841899999999999</v>
      </c>
      <c r="DV157">
        <v>500.12400000000002</v>
      </c>
      <c r="DW157">
        <v>100.58</v>
      </c>
      <c r="DX157">
        <v>0.100317</v>
      </c>
      <c r="DY157">
        <v>24.202300000000001</v>
      </c>
      <c r="DZ157">
        <v>23.3719</v>
      </c>
      <c r="EA157">
        <v>999.9</v>
      </c>
      <c r="EB157">
        <v>0</v>
      </c>
      <c r="EC157">
        <v>0</v>
      </c>
      <c r="ED157">
        <v>9966.25</v>
      </c>
      <c r="EE157">
        <v>0</v>
      </c>
      <c r="EF157">
        <v>0.28266200000000002</v>
      </c>
      <c r="EG157">
        <v>-16.138100000000001</v>
      </c>
      <c r="EH157">
        <v>410.38099999999997</v>
      </c>
      <c r="EI157">
        <v>426.08300000000003</v>
      </c>
      <c r="EJ157">
        <v>1.6807099999999999</v>
      </c>
      <c r="EK157">
        <v>419.19799999999998</v>
      </c>
      <c r="EL157">
        <v>16.159400000000002</v>
      </c>
      <c r="EM157">
        <v>1.7943499999999999</v>
      </c>
      <c r="EN157">
        <v>1.62531</v>
      </c>
      <c r="EO157">
        <v>15.7377</v>
      </c>
      <c r="EP157">
        <v>14.200900000000001</v>
      </c>
      <c r="EQ157">
        <v>399.97</v>
      </c>
      <c r="ER157">
        <v>0.94996599999999998</v>
      </c>
      <c r="ES157">
        <v>5.0034000000000002E-2</v>
      </c>
      <c r="ET157">
        <v>0</v>
      </c>
      <c r="EU157">
        <v>965.07100000000003</v>
      </c>
      <c r="EV157">
        <v>4.9998699999999996</v>
      </c>
      <c r="EW157">
        <v>3767.37</v>
      </c>
      <c r="EX157">
        <v>2942.79</v>
      </c>
      <c r="EY157">
        <v>40.125</v>
      </c>
      <c r="EZ157">
        <v>43.186999999999998</v>
      </c>
      <c r="FA157">
        <v>42.125</v>
      </c>
      <c r="FB157">
        <v>43.5</v>
      </c>
      <c r="FC157">
        <v>42.625</v>
      </c>
      <c r="FD157">
        <v>375.21</v>
      </c>
      <c r="FE157">
        <v>19.760000000000002</v>
      </c>
      <c r="FF157">
        <v>0</v>
      </c>
      <c r="FG157">
        <v>299.09999990463302</v>
      </c>
      <c r="FH157">
        <v>0</v>
      </c>
      <c r="FI157">
        <v>965.36653846153797</v>
      </c>
      <c r="FJ157">
        <v>-2.0161367619477599</v>
      </c>
      <c r="FK157">
        <v>-2.64957264459228</v>
      </c>
      <c r="FL157">
        <v>3768.0246153846201</v>
      </c>
      <c r="FM157">
        <v>15</v>
      </c>
      <c r="FN157">
        <v>1598409344</v>
      </c>
      <c r="FO157" t="s">
        <v>944</v>
      </c>
      <c r="FP157">
        <v>1598409344</v>
      </c>
      <c r="FQ157">
        <v>1598409344</v>
      </c>
      <c r="FR157">
        <v>140</v>
      </c>
      <c r="FS157">
        <v>-8.9999999999999993E-3</v>
      </c>
      <c r="FT157">
        <v>0</v>
      </c>
      <c r="FU157">
        <v>-0.192</v>
      </c>
      <c r="FV157">
        <v>-2E-3</v>
      </c>
      <c r="FW157">
        <v>419</v>
      </c>
      <c r="FX157">
        <v>16</v>
      </c>
      <c r="FY157">
        <v>0.13</v>
      </c>
      <c r="FZ157">
        <v>0.03</v>
      </c>
      <c r="GA157">
        <v>403.05142857142903</v>
      </c>
      <c r="GB157">
        <v>-0.140103896102905</v>
      </c>
      <c r="GC157">
        <v>2.2404445622994099E-2</v>
      </c>
      <c r="GD157">
        <v>1</v>
      </c>
      <c r="GE157">
        <v>17.841957142857101</v>
      </c>
      <c r="GF157">
        <v>-4.5740259740302096E-3</v>
      </c>
      <c r="GG157">
        <v>7.0208629816291004E-4</v>
      </c>
      <c r="GH157">
        <v>1</v>
      </c>
      <c r="GI157">
        <v>2</v>
      </c>
      <c r="GJ157">
        <v>2</v>
      </c>
      <c r="GK157" t="s">
        <v>391</v>
      </c>
      <c r="GL157">
        <v>2.9302299999999999</v>
      </c>
      <c r="GM157">
        <v>2.6718099999999998</v>
      </c>
      <c r="GN157">
        <v>9.0462399999999998E-2</v>
      </c>
      <c r="GO157">
        <v>9.1750499999999999E-2</v>
      </c>
      <c r="GP157">
        <v>8.3386399999999999E-2</v>
      </c>
      <c r="GQ157">
        <v>7.6865900000000001E-2</v>
      </c>
      <c r="GR157">
        <v>28761.200000000001</v>
      </c>
      <c r="GS157">
        <v>29984.7</v>
      </c>
      <c r="GT157">
        <v>28472.9</v>
      </c>
      <c r="GU157">
        <v>29134.7</v>
      </c>
      <c r="GV157">
        <v>40066.300000000003</v>
      </c>
      <c r="GW157">
        <v>38746.199999999997</v>
      </c>
      <c r="GX157">
        <v>47713.7</v>
      </c>
      <c r="GY157">
        <v>45810.6</v>
      </c>
      <c r="GZ157">
        <v>1.94215</v>
      </c>
      <c r="HA157">
        <v>2.6941199999999998</v>
      </c>
      <c r="HB157">
        <v>9.4745300000000005E-2</v>
      </c>
      <c r="HC157">
        <v>0</v>
      </c>
      <c r="HD157">
        <v>100</v>
      </c>
      <c r="HE157">
        <v>100</v>
      </c>
      <c r="HF157">
        <v>-0.192</v>
      </c>
      <c r="HG157">
        <v>-2E-3</v>
      </c>
      <c r="HH157">
        <v>-0.182599999999979</v>
      </c>
      <c r="HI157">
        <v>0</v>
      </c>
      <c r="HJ157">
        <v>0</v>
      </c>
      <c r="HK157">
        <v>0</v>
      </c>
      <c r="HL157">
        <v>-1.8199999999986001E-3</v>
      </c>
      <c r="HM157">
        <v>0</v>
      </c>
      <c r="HN157">
        <v>0</v>
      </c>
      <c r="HO157">
        <v>0</v>
      </c>
      <c r="HP157">
        <v>-1</v>
      </c>
      <c r="HQ157">
        <v>-1</v>
      </c>
      <c r="HR157">
        <v>-1</v>
      </c>
      <c r="HS157">
        <v>-1</v>
      </c>
      <c r="HT157">
        <v>4.5999999999999996</v>
      </c>
      <c r="HU157">
        <v>4.7</v>
      </c>
      <c r="HV157">
        <v>0.152588</v>
      </c>
      <c r="HW157">
        <v>4.99878</v>
      </c>
      <c r="HX157">
        <v>2.6025399999999999</v>
      </c>
      <c r="HY157">
        <v>2.9394499999999999</v>
      </c>
      <c r="HZ157">
        <v>2.6025399999999999</v>
      </c>
      <c r="IA157">
        <v>2.4206500000000002</v>
      </c>
      <c r="IB157">
        <v>31.8049</v>
      </c>
      <c r="IC157">
        <v>24.148800000000001</v>
      </c>
      <c r="ID157">
        <v>2</v>
      </c>
      <c r="IE157">
        <v>477.56</v>
      </c>
      <c r="IF157">
        <v>1283.3900000000001</v>
      </c>
      <c r="IG157">
        <v>22</v>
      </c>
      <c r="IH157">
        <v>27.075600000000001</v>
      </c>
      <c r="II157">
        <v>30.0001</v>
      </c>
      <c r="IJ157">
        <v>27.3261</v>
      </c>
      <c r="IK157">
        <v>27.3432</v>
      </c>
      <c r="IL157">
        <v>-1</v>
      </c>
      <c r="IM157">
        <v>3.8978199999999998</v>
      </c>
      <c r="IN157">
        <v>51.2607</v>
      </c>
      <c r="IO157">
        <v>22</v>
      </c>
      <c r="IP157">
        <v>400</v>
      </c>
      <c r="IQ157">
        <v>16.275500000000001</v>
      </c>
      <c r="IR157">
        <v>101.256</v>
      </c>
      <c r="IS157">
        <v>101.14700000000001</v>
      </c>
    </row>
    <row r="158" spans="1:253" x14ac:dyDescent="0.35">
      <c r="A158">
        <v>140</v>
      </c>
      <c r="B158">
        <v>1598409626</v>
      </c>
      <c r="C158">
        <v>45302.900000095397</v>
      </c>
      <c r="D158" t="s">
        <v>945</v>
      </c>
      <c r="E158" t="s">
        <v>946</v>
      </c>
      <c r="F158" t="s">
        <v>386</v>
      </c>
      <c r="I158">
        <v>1598409626</v>
      </c>
      <c r="J158">
        <f t="shared" si="100"/>
        <v>1.4253929484720942E-3</v>
      </c>
      <c r="K158">
        <f t="shared" si="101"/>
        <v>1.4253929484720942</v>
      </c>
      <c r="L158">
        <f t="shared" si="102"/>
        <v>12.886254962164625</v>
      </c>
      <c r="M158">
        <f t="shared" si="103"/>
        <v>403.00299999999999</v>
      </c>
      <c r="N158">
        <f t="shared" si="104"/>
        <v>212.77290072551082</v>
      </c>
      <c r="O158">
        <f t="shared" si="105"/>
        <v>21.42191421750799</v>
      </c>
      <c r="P158">
        <f t="shared" si="106"/>
        <v>40.574225693033902</v>
      </c>
      <c r="Q158">
        <f t="shared" si="107"/>
        <v>0.11413907178815381</v>
      </c>
      <c r="R158">
        <f t="shared" si="108"/>
        <v>2.944971036968024</v>
      </c>
      <c r="S158">
        <f t="shared" si="109"/>
        <v>0.11173723941981539</v>
      </c>
      <c r="T158">
        <f t="shared" si="110"/>
        <v>7.0047360151476265E-2</v>
      </c>
      <c r="U158">
        <f t="shared" si="111"/>
        <v>77.181058170688715</v>
      </c>
      <c r="V158">
        <f t="shared" si="112"/>
        <v>24.284502202218217</v>
      </c>
      <c r="W158">
        <f t="shared" si="113"/>
        <v>24.284502202218217</v>
      </c>
      <c r="X158">
        <f t="shared" si="114"/>
        <v>3.0465427178988813</v>
      </c>
      <c r="Y158">
        <f t="shared" si="115"/>
        <v>59.153977359578121</v>
      </c>
      <c r="Z158">
        <f t="shared" si="116"/>
        <v>1.7930754543396099</v>
      </c>
      <c r="AA158">
        <f t="shared" si="117"/>
        <v>3.0312001565677948</v>
      </c>
      <c r="AB158">
        <f t="shared" si="118"/>
        <v>1.2534672635592714</v>
      </c>
      <c r="AC158">
        <f t="shared" si="119"/>
        <v>-62.859829027619355</v>
      </c>
      <c r="AD158">
        <f t="shared" si="120"/>
        <v>-13.368722898088444</v>
      </c>
      <c r="AE158">
        <f t="shared" si="121"/>
        <v>-0.95291111472638068</v>
      </c>
      <c r="AF158">
        <f t="shared" si="122"/>
        <v>-4.0486974546105614E-4</v>
      </c>
      <c r="AG158">
        <f t="shared" si="123"/>
        <v>12.883332141583336</v>
      </c>
      <c r="AH158">
        <f t="shared" si="124"/>
        <v>1.4253158870197213</v>
      </c>
      <c r="AI158">
        <f t="shared" si="125"/>
        <v>12.886254962164625</v>
      </c>
      <c r="AJ158">
        <v>426.05769089523801</v>
      </c>
      <c r="AK158">
        <v>410.33344848484802</v>
      </c>
      <c r="AL158">
        <v>8.4078884078393095E-4</v>
      </c>
      <c r="AM158">
        <v>67.05</v>
      </c>
      <c r="AN158">
        <f t="shared" si="126"/>
        <v>1.4253929484720942</v>
      </c>
      <c r="AO158">
        <v>16.129010547619</v>
      </c>
      <c r="AP158">
        <v>17.8093</v>
      </c>
      <c r="AQ158">
        <v>3.2492997197853602E-7</v>
      </c>
      <c r="AR158">
        <v>78.430000000000007</v>
      </c>
      <c r="AS158">
        <v>15</v>
      </c>
      <c r="AT158">
        <v>3</v>
      </c>
      <c r="AU158">
        <f t="shared" si="127"/>
        <v>1</v>
      </c>
      <c r="AV158">
        <f t="shared" si="128"/>
        <v>0</v>
      </c>
      <c r="AW158">
        <f t="shared" si="129"/>
        <v>53839.268291405569</v>
      </c>
      <c r="AX158" t="s">
        <v>430</v>
      </c>
      <c r="AY158">
        <v>8242.0300000000007</v>
      </c>
      <c r="AZ158">
        <v>624.05461538461498</v>
      </c>
      <c r="BA158">
        <v>3234.34</v>
      </c>
      <c r="BB158">
        <f t="shared" si="130"/>
        <v>0.80705348992851245</v>
      </c>
      <c r="BC158">
        <v>-2.02953653224708</v>
      </c>
      <c r="BD158" t="s">
        <v>947</v>
      </c>
      <c r="BE158">
        <v>8250.42</v>
      </c>
      <c r="BF158">
        <v>965.26071999999999</v>
      </c>
      <c r="BG158">
        <v>2451.96</v>
      </c>
      <c r="BH158">
        <f t="shared" si="131"/>
        <v>0.60633096787875829</v>
      </c>
      <c r="BI158">
        <v>0.5</v>
      </c>
      <c r="BJ158">
        <f t="shared" si="132"/>
        <v>336.57264908534432</v>
      </c>
      <c r="BK158">
        <f t="shared" si="133"/>
        <v>12.886254962164625</v>
      </c>
      <c r="BL158">
        <f t="shared" si="134"/>
        <v>102.03721004071724</v>
      </c>
      <c r="BM158">
        <f t="shared" si="135"/>
        <v>4.4316707061450869E-2</v>
      </c>
      <c r="BN158">
        <f t="shared" si="136"/>
        <v>0.31908350870324154</v>
      </c>
      <c r="BO158">
        <f t="shared" si="137"/>
        <v>587.86225852103166</v>
      </c>
      <c r="BP158" t="s">
        <v>388</v>
      </c>
      <c r="BQ158">
        <v>0</v>
      </c>
      <c r="BR158">
        <f t="shared" si="138"/>
        <v>587.86225852103166</v>
      </c>
      <c r="BS158">
        <f t="shared" si="139"/>
        <v>0.7602480225937488</v>
      </c>
      <c r="BT158">
        <f t="shared" si="140"/>
        <v>0.79754363031439446</v>
      </c>
      <c r="BU158">
        <f t="shared" si="141"/>
        <v>0.29563067458967995</v>
      </c>
      <c r="BV158">
        <f t="shared" si="142"/>
        <v>0.81333492012926079</v>
      </c>
      <c r="BW158">
        <f t="shared" si="143"/>
        <v>0.29972967883558854</v>
      </c>
      <c r="BX158">
        <f t="shared" si="144"/>
        <v>0.48571933993717542</v>
      </c>
      <c r="BY158">
        <f t="shared" si="145"/>
        <v>0.51428066006282458</v>
      </c>
      <c r="DH158">
        <f t="shared" si="146"/>
        <v>399.976</v>
      </c>
      <c r="DI158">
        <f t="shared" si="147"/>
        <v>336.57264908534432</v>
      </c>
      <c r="DJ158">
        <f t="shared" si="148"/>
        <v>0.84148211164005926</v>
      </c>
      <c r="DK158">
        <f t="shared" si="149"/>
        <v>0.19296422328011859</v>
      </c>
      <c r="DL158" t="s">
        <v>389</v>
      </c>
      <c r="DM158">
        <v>2</v>
      </c>
      <c r="DN158" t="b">
        <v>1</v>
      </c>
      <c r="DO158">
        <v>1598409626</v>
      </c>
      <c r="DP158">
        <v>403.00299999999999</v>
      </c>
      <c r="DQ158">
        <v>419.15499999999997</v>
      </c>
      <c r="DR158">
        <v>17.809699999999999</v>
      </c>
      <c r="DS158">
        <v>16.1295</v>
      </c>
      <c r="DT158">
        <v>403.21899999999999</v>
      </c>
      <c r="DU158">
        <v>17.810700000000001</v>
      </c>
      <c r="DV158">
        <v>499.916</v>
      </c>
      <c r="DW158">
        <v>100.58</v>
      </c>
      <c r="DX158">
        <v>9.9711300000000003E-2</v>
      </c>
      <c r="DY158">
        <v>24.200299999999999</v>
      </c>
      <c r="DZ158">
        <v>23.363199999999999</v>
      </c>
      <c r="EA158">
        <v>999.9</v>
      </c>
      <c r="EB158">
        <v>0</v>
      </c>
      <c r="EC158">
        <v>0</v>
      </c>
      <c r="ED158">
        <v>10030</v>
      </c>
      <c r="EE158">
        <v>0</v>
      </c>
      <c r="EF158">
        <v>0.22613</v>
      </c>
      <c r="EG158">
        <v>-16.127300000000002</v>
      </c>
      <c r="EH158">
        <v>410.33499999999998</v>
      </c>
      <c r="EI158">
        <v>426.02600000000001</v>
      </c>
      <c r="EJ158">
        <v>1.6796199999999999</v>
      </c>
      <c r="EK158">
        <v>419.15499999999997</v>
      </c>
      <c r="EL158">
        <v>16.1295</v>
      </c>
      <c r="EM158">
        <v>1.79125</v>
      </c>
      <c r="EN158">
        <v>1.6223099999999999</v>
      </c>
      <c r="EO158">
        <v>15.710599999999999</v>
      </c>
      <c r="EP158">
        <v>14.1724</v>
      </c>
      <c r="EQ158">
        <v>399.976</v>
      </c>
      <c r="ER158">
        <v>0.94996599999999998</v>
      </c>
      <c r="ES158">
        <v>5.0034000000000002E-2</v>
      </c>
      <c r="ET158">
        <v>0</v>
      </c>
      <c r="EU158">
        <v>964.96600000000001</v>
      </c>
      <c r="EV158">
        <v>4.9998699999999996</v>
      </c>
      <c r="EW158">
        <v>3765.29</v>
      </c>
      <c r="EX158">
        <v>2942.84</v>
      </c>
      <c r="EY158">
        <v>40.125</v>
      </c>
      <c r="EZ158">
        <v>43.186999999999998</v>
      </c>
      <c r="FA158">
        <v>42.125</v>
      </c>
      <c r="FB158">
        <v>43.5</v>
      </c>
      <c r="FC158">
        <v>42.625</v>
      </c>
      <c r="FD158">
        <v>375.21</v>
      </c>
      <c r="FE158">
        <v>19.760000000000002</v>
      </c>
      <c r="FF158">
        <v>0</v>
      </c>
      <c r="FG158">
        <v>298.90000009536698</v>
      </c>
      <c r="FH158">
        <v>0</v>
      </c>
      <c r="FI158">
        <v>965.26071999999999</v>
      </c>
      <c r="FJ158">
        <v>-0.77699999866323799</v>
      </c>
      <c r="FK158">
        <v>-2.2592308084091601</v>
      </c>
      <c r="FL158">
        <v>3767.5228000000002</v>
      </c>
      <c r="FM158">
        <v>15</v>
      </c>
      <c r="FN158">
        <v>1598409647</v>
      </c>
      <c r="FO158" t="s">
        <v>948</v>
      </c>
      <c r="FP158">
        <v>1598409647</v>
      </c>
      <c r="FQ158">
        <v>1598409644</v>
      </c>
      <c r="FR158">
        <v>141</v>
      </c>
      <c r="FS158">
        <v>-2.4E-2</v>
      </c>
      <c r="FT158">
        <v>0</v>
      </c>
      <c r="FU158">
        <v>-0.216</v>
      </c>
      <c r="FV158">
        <v>-1E-3</v>
      </c>
      <c r="FW158">
        <v>419</v>
      </c>
      <c r="FX158">
        <v>16</v>
      </c>
      <c r="FY158">
        <v>0.13</v>
      </c>
      <c r="FZ158">
        <v>0.04</v>
      </c>
      <c r="GA158">
        <v>403.051095238095</v>
      </c>
      <c r="GB158">
        <v>-0.195428571429069</v>
      </c>
      <c r="GC158">
        <v>2.9172565001263199E-2</v>
      </c>
      <c r="GD158">
        <v>1</v>
      </c>
      <c r="GE158">
        <v>17.809366666666701</v>
      </c>
      <c r="GF158">
        <v>-1.4259740259685899E-3</v>
      </c>
      <c r="GG158">
        <v>4.5808434795443999E-4</v>
      </c>
      <c r="GH158">
        <v>1</v>
      </c>
      <c r="GI158">
        <v>2</v>
      </c>
      <c r="GJ158">
        <v>2</v>
      </c>
      <c r="GK158" t="s">
        <v>391</v>
      </c>
      <c r="GL158">
        <v>2.92971</v>
      </c>
      <c r="GM158">
        <v>2.6717599999999999</v>
      </c>
      <c r="GN158">
        <v>9.0459600000000001E-2</v>
      </c>
      <c r="GO158">
        <v>9.1744300000000001E-2</v>
      </c>
      <c r="GP158">
        <v>8.3280499999999993E-2</v>
      </c>
      <c r="GQ158">
        <v>7.6761599999999999E-2</v>
      </c>
      <c r="GR158">
        <v>28762.2</v>
      </c>
      <c r="GS158">
        <v>29985.1</v>
      </c>
      <c r="GT158">
        <v>28473.8</v>
      </c>
      <c r="GU158">
        <v>29134.799999999999</v>
      </c>
      <c r="GV158">
        <v>40072.400000000001</v>
      </c>
      <c r="GW158">
        <v>38750.6</v>
      </c>
      <c r="GX158">
        <v>47715.4</v>
      </c>
      <c r="GY158">
        <v>45810.6</v>
      </c>
      <c r="GZ158">
        <v>1.9419999999999999</v>
      </c>
      <c r="HA158">
        <v>2.6952699999999998</v>
      </c>
      <c r="HB158">
        <v>9.6336000000000005E-2</v>
      </c>
      <c r="HC158">
        <v>0</v>
      </c>
      <c r="HD158">
        <v>100</v>
      </c>
      <c r="HE158">
        <v>100</v>
      </c>
      <c r="HF158">
        <v>-0.216</v>
      </c>
      <c r="HG158">
        <v>-1E-3</v>
      </c>
      <c r="HH158">
        <v>-0.192000000000007</v>
      </c>
      <c r="HI158">
        <v>0</v>
      </c>
      <c r="HJ158">
        <v>0</v>
      </c>
      <c r="HK158">
        <v>0</v>
      </c>
      <c r="HL158">
        <v>-1.50999999999968E-3</v>
      </c>
      <c r="HM158">
        <v>0</v>
      </c>
      <c r="HN158">
        <v>0</v>
      </c>
      <c r="HO158">
        <v>0</v>
      </c>
      <c r="HP158">
        <v>-1</v>
      </c>
      <c r="HQ158">
        <v>-1</v>
      </c>
      <c r="HR158">
        <v>-1</v>
      </c>
      <c r="HS158">
        <v>-1</v>
      </c>
      <c r="HT158">
        <v>4.7</v>
      </c>
      <c r="HU158">
        <v>4.7</v>
      </c>
      <c r="HV158">
        <v>0.152588</v>
      </c>
      <c r="HW158">
        <v>4.99878</v>
      </c>
      <c r="HX158">
        <v>2.6025399999999999</v>
      </c>
      <c r="HY158">
        <v>2.9394499999999999</v>
      </c>
      <c r="HZ158">
        <v>2.6025399999999999</v>
      </c>
      <c r="IA158">
        <v>2.4182100000000002</v>
      </c>
      <c r="IB158">
        <v>31.8049</v>
      </c>
      <c r="IC158">
        <v>24.148800000000001</v>
      </c>
      <c r="ID158">
        <v>2</v>
      </c>
      <c r="IE158">
        <v>477.43299999999999</v>
      </c>
      <c r="IF158">
        <v>1284.9000000000001</v>
      </c>
      <c r="IG158">
        <v>22.0001</v>
      </c>
      <c r="IH158">
        <v>27.071000000000002</v>
      </c>
      <c r="II158">
        <v>30</v>
      </c>
      <c r="IJ158">
        <v>27.321400000000001</v>
      </c>
      <c r="IK158">
        <v>27.3386</v>
      </c>
      <c r="IL158">
        <v>-1</v>
      </c>
      <c r="IM158">
        <v>3.8978199999999998</v>
      </c>
      <c r="IN158">
        <v>51.2607</v>
      </c>
      <c r="IO158">
        <v>22</v>
      </c>
      <c r="IP158">
        <v>400</v>
      </c>
      <c r="IQ158">
        <v>16.275500000000001</v>
      </c>
      <c r="IR158">
        <v>101.26</v>
      </c>
      <c r="IS158">
        <v>101.148</v>
      </c>
    </row>
    <row r="159" spans="1:253" x14ac:dyDescent="0.35">
      <c r="A159">
        <v>141</v>
      </c>
      <c r="B159">
        <v>1598409926</v>
      </c>
      <c r="C159">
        <v>45602.900000095397</v>
      </c>
      <c r="D159" t="s">
        <v>949</v>
      </c>
      <c r="E159" t="s">
        <v>950</v>
      </c>
      <c r="F159" t="s">
        <v>386</v>
      </c>
      <c r="I159">
        <v>1598409926</v>
      </c>
      <c r="J159">
        <f t="shared" si="100"/>
        <v>1.4221455130235859E-3</v>
      </c>
      <c r="K159">
        <f t="shared" si="101"/>
        <v>1.422145513023586</v>
      </c>
      <c r="L159">
        <f t="shared" si="102"/>
        <v>13.011031950344805</v>
      </c>
      <c r="M159">
        <f t="shared" si="103"/>
        <v>403.33699999999999</v>
      </c>
      <c r="N159">
        <f t="shared" si="104"/>
        <v>210.21490548704551</v>
      </c>
      <c r="O159">
        <f t="shared" si="105"/>
        <v>21.16344846416505</v>
      </c>
      <c r="P159">
        <f t="shared" si="106"/>
        <v>40.606073072763003</v>
      </c>
      <c r="Q159">
        <f t="shared" si="107"/>
        <v>0.11345684161222315</v>
      </c>
      <c r="R159">
        <f t="shared" si="108"/>
        <v>2.9331272536090909</v>
      </c>
      <c r="S159">
        <f t="shared" si="109"/>
        <v>0.1110739468759986</v>
      </c>
      <c r="T159">
        <f t="shared" si="110"/>
        <v>6.9631142044912442E-2</v>
      </c>
      <c r="U159">
        <f t="shared" si="111"/>
        <v>77.182379277786907</v>
      </c>
      <c r="V159">
        <f t="shared" si="112"/>
        <v>24.289272288980996</v>
      </c>
      <c r="W159">
        <f t="shared" si="113"/>
        <v>24.289272288980996</v>
      </c>
      <c r="X159">
        <f t="shared" si="114"/>
        <v>3.047413908051849</v>
      </c>
      <c r="Y159">
        <f t="shared" si="115"/>
        <v>59.019073162375932</v>
      </c>
      <c r="Z159">
        <f t="shared" si="116"/>
        <v>1.7893725618363003</v>
      </c>
      <c r="AA159">
        <f t="shared" si="117"/>
        <v>3.0318547309499388</v>
      </c>
      <c r="AB159">
        <f t="shared" si="118"/>
        <v>1.2580413462155486</v>
      </c>
      <c r="AC159">
        <f t="shared" si="119"/>
        <v>-62.716617124340139</v>
      </c>
      <c r="AD159">
        <f t="shared" si="120"/>
        <v>-13.499984640408831</v>
      </c>
      <c r="AE159">
        <f t="shared" si="121"/>
        <v>-0.96619372440427853</v>
      </c>
      <c r="AF159">
        <f t="shared" si="122"/>
        <v>-4.1621136634084621E-4</v>
      </c>
      <c r="AG159">
        <f t="shared" si="123"/>
        <v>12.891421669775667</v>
      </c>
      <c r="AH159">
        <f t="shared" si="124"/>
        <v>1.4236274634470705</v>
      </c>
      <c r="AI159">
        <f t="shared" si="125"/>
        <v>13.011031950344805</v>
      </c>
      <c r="AJ159">
        <v>426.34067167063102</v>
      </c>
      <c r="AK159">
        <v>410.605048484848</v>
      </c>
      <c r="AL159">
        <v>-2.3717255419616601E-2</v>
      </c>
      <c r="AM159">
        <v>67.049167430118302</v>
      </c>
      <c r="AN159">
        <f t="shared" si="126"/>
        <v>1.422145513023586</v>
      </c>
      <c r="AO159">
        <v>16.097514433333298</v>
      </c>
      <c r="AP159">
        <v>17.773404848484901</v>
      </c>
      <c r="AQ159">
        <v>-5.6801686541459203E-6</v>
      </c>
      <c r="AR159">
        <v>78.430000000000007</v>
      </c>
      <c r="AS159">
        <v>15</v>
      </c>
      <c r="AT159">
        <v>3</v>
      </c>
      <c r="AU159">
        <f t="shared" si="127"/>
        <v>1</v>
      </c>
      <c r="AV159">
        <f t="shared" si="128"/>
        <v>0</v>
      </c>
      <c r="AW159">
        <f t="shared" si="129"/>
        <v>53491.557110027134</v>
      </c>
      <c r="AX159" t="s">
        <v>430</v>
      </c>
      <c r="AY159">
        <v>8242.0300000000007</v>
      </c>
      <c r="AZ159">
        <v>624.05461538461498</v>
      </c>
      <c r="BA159">
        <v>3234.34</v>
      </c>
      <c r="BB159">
        <f t="shared" si="130"/>
        <v>0.80705348992851245</v>
      </c>
      <c r="BC159">
        <v>-2.02953653224708</v>
      </c>
      <c r="BD159" t="s">
        <v>951</v>
      </c>
      <c r="BE159">
        <v>8250.4500000000007</v>
      </c>
      <c r="BF159">
        <v>964.82096153846203</v>
      </c>
      <c r="BG159">
        <v>2446.96</v>
      </c>
      <c r="BH159">
        <f t="shared" si="131"/>
        <v>0.60570627981721725</v>
      </c>
      <c r="BI159">
        <v>0.5</v>
      </c>
      <c r="BJ159">
        <f t="shared" si="132"/>
        <v>336.57852463889344</v>
      </c>
      <c r="BK159">
        <f t="shared" si="133"/>
        <v>13.011031950344805</v>
      </c>
      <c r="BL159">
        <f t="shared" si="134"/>
        <v>101.93386301269587</v>
      </c>
      <c r="BM159">
        <f t="shared" si="135"/>
        <v>4.468665521286163E-2</v>
      </c>
      <c r="BN159">
        <f t="shared" si="136"/>
        <v>0.32177886030012753</v>
      </c>
      <c r="BO159">
        <f t="shared" si="137"/>
        <v>587.57440721573175</v>
      </c>
      <c r="BP159" t="s">
        <v>388</v>
      </c>
      <c r="BQ159">
        <v>0</v>
      </c>
      <c r="BR159">
        <f t="shared" si="138"/>
        <v>587.57440721573175</v>
      </c>
      <c r="BS159">
        <f t="shared" si="139"/>
        <v>0.75987576126469913</v>
      </c>
      <c r="BT159">
        <f t="shared" si="140"/>
        <v>0.79711225267813524</v>
      </c>
      <c r="BU159">
        <f t="shared" si="141"/>
        <v>0.29748762117302374</v>
      </c>
      <c r="BV159">
        <f t="shared" si="142"/>
        <v>0.81306416173336082</v>
      </c>
      <c r="BW159">
        <f t="shared" si="143"/>
        <v>0.30164517820185294</v>
      </c>
      <c r="BX159">
        <f t="shared" si="144"/>
        <v>0.48544007439983555</v>
      </c>
      <c r="BY159">
        <f t="shared" si="145"/>
        <v>0.5145599256001645</v>
      </c>
      <c r="DH159">
        <f t="shared" si="146"/>
        <v>399.983</v>
      </c>
      <c r="DI159">
        <f t="shared" si="147"/>
        <v>336.57852463889344</v>
      </c>
      <c r="DJ159">
        <f t="shared" si="148"/>
        <v>0.84148207458540347</v>
      </c>
      <c r="DK159">
        <f t="shared" si="149"/>
        <v>0.19296414917080701</v>
      </c>
      <c r="DL159" t="s">
        <v>389</v>
      </c>
      <c r="DM159">
        <v>2</v>
      </c>
      <c r="DN159" t="b">
        <v>1</v>
      </c>
      <c r="DO159">
        <v>1598409926</v>
      </c>
      <c r="DP159">
        <v>403.33699999999999</v>
      </c>
      <c r="DQ159">
        <v>419.49200000000002</v>
      </c>
      <c r="DR159">
        <v>17.773700000000002</v>
      </c>
      <c r="DS159">
        <v>16.0961</v>
      </c>
      <c r="DT159">
        <v>403.56099999999998</v>
      </c>
      <c r="DU159">
        <v>17.774699999999999</v>
      </c>
      <c r="DV159">
        <v>500.11599999999999</v>
      </c>
      <c r="DW159">
        <v>100.575</v>
      </c>
      <c r="DX159">
        <v>0.100299</v>
      </c>
      <c r="DY159">
        <v>24.203900000000001</v>
      </c>
      <c r="DZ159">
        <v>23.359100000000002</v>
      </c>
      <c r="EA159">
        <v>999.9</v>
      </c>
      <c r="EB159">
        <v>0</v>
      </c>
      <c r="EC159">
        <v>0</v>
      </c>
      <c r="ED159">
        <v>9963.1200000000008</v>
      </c>
      <c r="EE159">
        <v>0</v>
      </c>
      <c r="EF159">
        <v>0.23743600000000001</v>
      </c>
      <c r="EG159">
        <v>-16.146799999999999</v>
      </c>
      <c r="EH159">
        <v>410.64400000000001</v>
      </c>
      <c r="EI159">
        <v>426.35399999999998</v>
      </c>
      <c r="EJ159">
        <v>1.6774100000000001</v>
      </c>
      <c r="EK159">
        <v>419.49200000000002</v>
      </c>
      <c r="EL159">
        <v>16.0961</v>
      </c>
      <c r="EM159">
        <v>1.7875799999999999</v>
      </c>
      <c r="EN159">
        <v>1.61887</v>
      </c>
      <c r="EO159">
        <v>15.678599999999999</v>
      </c>
      <c r="EP159">
        <v>14.1396</v>
      </c>
      <c r="EQ159">
        <v>399.983</v>
      </c>
      <c r="ER159">
        <v>0.94996599999999998</v>
      </c>
      <c r="ES159">
        <v>5.0034000000000002E-2</v>
      </c>
      <c r="ET159">
        <v>0</v>
      </c>
      <c r="EU159">
        <v>964.77599999999995</v>
      </c>
      <c r="EV159">
        <v>4.9998699999999996</v>
      </c>
      <c r="EW159">
        <v>3765.63</v>
      </c>
      <c r="EX159">
        <v>2942.89</v>
      </c>
      <c r="EY159">
        <v>40.125</v>
      </c>
      <c r="EZ159">
        <v>43.186999999999998</v>
      </c>
      <c r="FA159">
        <v>42.125</v>
      </c>
      <c r="FB159">
        <v>43.5</v>
      </c>
      <c r="FC159">
        <v>42.625</v>
      </c>
      <c r="FD159">
        <v>375.22</v>
      </c>
      <c r="FE159">
        <v>19.760000000000002</v>
      </c>
      <c r="FF159">
        <v>0</v>
      </c>
      <c r="FG159">
        <v>298.90000009536698</v>
      </c>
      <c r="FH159">
        <v>0</v>
      </c>
      <c r="FI159">
        <v>964.82096153846203</v>
      </c>
      <c r="FJ159">
        <v>0.126324786422779</v>
      </c>
      <c r="FK159">
        <v>2.4167521330686301</v>
      </c>
      <c r="FL159">
        <v>3765.9842307692302</v>
      </c>
      <c r="FM159">
        <v>15</v>
      </c>
      <c r="FN159">
        <v>1598409946</v>
      </c>
      <c r="FO159" t="s">
        <v>952</v>
      </c>
      <c r="FP159">
        <v>1598409946</v>
      </c>
      <c r="FQ159">
        <v>1598409944</v>
      </c>
      <c r="FR159">
        <v>142</v>
      </c>
      <c r="FS159">
        <v>-8.9999999999999993E-3</v>
      </c>
      <c r="FT159">
        <v>1E-3</v>
      </c>
      <c r="FU159">
        <v>-0.224</v>
      </c>
      <c r="FV159">
        <v>-1E-3</v>
      </c>
      <c r="FW159">
        <v>420</v>
      </c>
      <c r="FX159">
        <v>16</v>
      </c>
      <c r="FY159">
        <v>0.14000000000000001</v>
      </c>
      <c r="FZ159">
        <v>0.05</v>
      </c>
      <c r="GA159">
        <v>403.36975000000001</v>
      </c>
      <c r="GB159">
        <v>0.15884210526345199</v>
      </c>
      <c r="GC159">
        <v>2.61302028312052E-2</v>
      </c>
      <c r="GD159">
        <v>1</v>
      </c>
      <c r="GE159">
        <v>17.776145</v>
      </c>
      <c r="GF159">
        <v>-9.0090225563680508E-3</v>
      </c>
      <c r="GG159">
        <v>1.14301137352165E-3</v>
      </c>
      <c r="GH159">
        <v>1</v>
      </c>
      <c r="GI159">
        <v>2</v>
      </c>
      <c r="GJ159">
        <v>2</v>
      </c>
      <c r="GK159" t="s">
        <v>391</v>
      </c>
      <c r="GL159">
        <v>2.9302199999999998</v>
      </c>
      <c r="GM159">
        <v>2.6717599999999999</v>
      </c>
      <c r="GN159">
        <v>9.0513899999999994E-2</v>
      </c>
      <c r="GO159">
        <v>9.1796000000000003E-2</v>
      </c>
      <c r="GP159">
        <v>8.3154000000000006E-2</v>
      </c>
      <c r="GQ159">
        <v>7.6640399999999997E-2</v>
      </c>
      <c r="GR159">
        <v>28760.400000000001</v>
      </c>
      <c r="GS159">
        <v>29983.599999999999</v>
      </c>
      <c r="GT159">
        <v>28473.7</v>
      </c>
      <c r="GU159">
        <v>29135</v>
      </c>
      <c r="GV159">
        <v>40077.9</v>
      </c>
      <c r="GW159">
        <v>38756.1</v>
      </c>
      <c r="GX159">
        <v>47715.3</v>
      </c>
      <c r="GY159">
        <v>45811.1</v>
      </c>
      <c r="GZ159">
        <v>1.9421200000000001</v>
      </c>
      <c r="HA159">
        <v>2.6951700000000001</v>
      </c>
      <c r="HB159">
        <v>9.4920400000000002E-2</v>
      </c>
      <c r="HC159">
        <v>0</v>
      </c>
      <c r="HD159">
        <v>100</v>
      </c>
      <c r="HE159">
        <v>100</v>
      </c>
      <c r="HF159">
        <v>-0.224</v>
      </c>
      <c r="HG159">
        <v>-1E-3</v>
      </c>
      <c r="HH159">
        <v>-0.21554545454546301</v>
      </c>
      <c r="HI159">
        <v>0</v>
      </c>
      <c r="HJ159">
        <v>0</v>
      </c>
      <c r="HK159">
        <v>0</v>
      </c>
      <c r="HL159">
        <v>-1.17999999999796E-3</v>
      </c>
      <c r="HM159">
        <v>0</v>
      </c>
      <c r="HN159">
        <v>0</v>
      </c>
      <c r="HO159">
        <v>0</v>
      </c>
      <c r="HP159">
        <v>-1</v>
      </c>
      <c r="HQ159">
        <v>-1</v>
      </c>
      <c r="HR159">
        <v>-1</v>
      </c>
      <c r="HS159">
        <v>-1</v>
      </c>
      <c r="HT159">
        <v>4.7</v>
      </c>
      <c r="HU159">
        <v>4.7</v>
      </c>
      <c r="HV159">
        <v>0.152588</v>
      </c>
      <c r="HW159">
        <v>4.99878</v>
      </c>
      <c r="HX159">
        <v>2.6025399999999999</v>
      </c>
      <c r="HY159">
        <v>2.9382299999999999</v>
      </c>
      <c r="HZ159">
        <v>2.6025399999999999</v>
      </c>
      <c r="IA159">
        <v>2.4023400000000001</v>
      </c>
      <c r="IB159">
        <v>31.8049</v>
      </c>
      <c r="IC159">
        <v>24.148800000000001</v>
      </c>
      <c r="ID159">
        <v>2</v>
      </c>
      <c r="IE159">
        <v>477.49</v>
      </c>
      <c r="IF159">
        <v>1284.73</v>
      </c>
      <c r="IG159">
        <v>22</v>
      </c>
      <c r="IH159">
        <v>27.0687</v>
      </c>
      <c r="II159">
        <v>30</v>
      </c>
      <c r="IJ159">
        <v>27.319099999999999</v>
      </c>
      <c r="IK159">
        <v>27.337499999999999</v>
      </c>
      <c r="IL159">
        <v>-1</v>
      </c>
      <c r="IM159">
        <v>3.8978199999999998</v>
      </c>
      <c r="IN159">
        <v>51.2607</v>
      </c>
      <c r="IO159">
        <v>22</v>
      </c>
      <c r="IP159">
        <v>400</v>
      </c>
      <c r="IQ159">
        <v>16.275500000000001</v>
      </c>
      <c r="IR159">
        <v>101.259</v>
      </c>
      <c r="IS159">
        <v>101.149</v>
      </c>
    </row>
    <row r="160" spans="1:253" x14ac:dyDescent="0.35">
      <c r="A160">
        <v>142</v>
      </c>
      <c r="B160">
        <v>1598410226</v>
      </c>
      <c r="C160">
        <v>45902.900000095397</v>
      </c>
      <c r="D160" t="s">
        <v>953</v>
      </c>
      <c r="E160" t="s">
        <v>954</v>
      </c>
      <c r="F160" t="s">
        <v>386</v>
      </c>
      <c r="I160">
        <v>1598410226</v>
      </c>
      <c r="J160">
        <f t="shared" si="100"/>
        <v>1.4202265551442343E-3</v>
      </c>
      <c r="K160">
        <f t="shared" si="101"/>
        <v>1.4202265551442343</v>
      </c>
      <c r="L160">
        <f t="shared" si="102"/>
        <v>12.837704265640461</v>
      </c>
      <c r="M160">
        <f t="shared" si="103"/>
        <v>403.39400000000001</v>
      </c>
      <c r="N160">
        <f t="shared" si="104"/>
        <v>212.13310786495393</v>
      </c>
      <c r="O160">
        <f t="shared" si="105"/>
        <v>21.354644257477315</v>
      </c>
      <c r="P160">
        <f t="shared" si="106"/>
        <v>40.608160849106007</v>
      </c>
      <c r="Q160">
        <f t="shared" si="107"/>
        <v>0.1130814775041329</v>
      </c>
      <c r="R160">
        <f t="shared" si="108"/>
        <v>2.9374817356590537</v>
      </c>
      <c r="S160">
        <f t="shared" si="109"/>
        <v>0.11071757695820744</v>
      </c>
      <c r="T160">
        <f t="shared" si="110"/>
        <v>6.9406756862076216E-2</v>
      </c>
      <c r="U160">
        <f t="shared" si="111"/>
        <v>77.180865206465441</v>
      </c>
      <c r="V160">
        <f t="shared" si="112"/>
        <v>24.281544460724124</v>
      </c>
      <c r="W160">
        <f t="shared" si="113"/>
        <v>24.281544460724124</v>
      </c>
      <c r="X160">
        <f t="shared" si="114"/>
        <v>3.0460026368231126</v>
      </c>
      <c r="Y160">
        <f t="shared" si="115"/>
        <v>58.926511296778962</v>
      </c>
      <c r="Z160">
        <f t="shared" si="116"/>
        <v>1.7856984577612003</v>
      </c>
      <c r="AA160">
        <f t="shared" si="117"/>
        <v>3.0303821123359294</v>
      </c>
      <c r="AB160">
        <f t="shared" si="118"/>
        <v>1.2603041790619123</v>
      </c>
      <c r="AC160">
        <f t="shared" si="119"/>
        <v>-62.631991081860733</v>
      </c>
      <c r="AD160">
        <f t="shared" si="120"/>
        <v>-13.57896570951354</v>
      </c>
      <c r="AE160">
        <f t="shared" si="121"/>
        <v>-0.9703282406960575</v>
      </c>
      <c r="AF160">
        <f t="shared" si="122"/>
        <v>-4.19825604893731E-4</v>
      </c>
      <c r="AG160">
        <f t="shared" si="123"/>
        <v>12.832061034952122</v>
      </c>
      <c r="AH160">
        <f t="shared" si="124"/>
        <v>1.4224111539781894</v>
      </c>
      <c r="AI160">
        <f t="shared" si="125"/>
        <v>12.837704265640461</v>
      </c>
      <c r="AJ160">
        <v>426.345682106342</v>
      </c>
      <c r="AK160">
        <v>410.69261818181798</v>
      </c>
      <c r="AL160">
        <v>-1.32841609533234E-4</v>
      </c>
      <c r="AM160">
        <v>67.049306825224903</v>
      </c>
      <c r="AN160">
        <f t="shared" si="126"/>
        <v>1.4202265551442343</v>
      </c>
      <c r="AO160">
        <v>16.064143867619102</v>
      </c>
      <c r="AP160">
        <v>17.7379060606061</v>
      </c>
      <c r="AQ160">
        <v>-5.5176527176596803E-6</v>
      </c>
      <c r="AR160">
        <v>78.430000000000007</v>
      </c>
      <c r="AS160">
        <v>15</v>
      </c>
      <c r="AT160">
        <v>3</v>
      </c>
      <c r="AU160">
        <f t="shared" si="127"/>
        <v>1</v>
      </c>
      <c r="AV160">
        <f t="shared" si="128"/>
        <v>0</v>
      </c>
      <c r="AW160">
        <f t="shared" si="129"/>
        <v>53620.274993853352</v>
      </c>
      <c r="AX160" t="s">
        <v>430</v>
      </c>
      <c r="AY160">
        <v>8242.0300000000007</v>
      </c>
      <c r="AZ160">
        <v>624.05461538461498</v>
      </c>
      <c r="BA160">
        <v>3234.34</v>
      </c>
      <c r="BB160">
        <f t="shared" si="130"/>
        <v>0.80705348992851245</v>
      </c>
      <c r="BC160">
        <v>-2.02953653224708</v>
      </c>
      <c r="BD160" t="s">
        <v>955</v>
      </c>
      <c r="BE160">
        <v>8250.48</v>
      </c>
      <c r="BF160">
        <v>964.76769230769196</v>
      </c>
      <c r="BG160">
        <v>2443.44</v>
      </c>
      <c r="BH160">
        <f t="shared" si="131"/>
        <v>0.60516006437330483</v>
      </c>
      <c r="BI160">
        <v>0.5</v>
      </c>
      <c r="BJ160">
        <f t="shared" si="132"/>
        <v>336.57180760323274</v>
      </c>
      <c r="BK160">
        <f t="shared" si="133"/>
        <v>12.837704265640461</v>
      </c>
      <c r="BL160">
        <f t="shared" si="134"/>
        <v>101.83990837770595</v>
      </c>
      <c r="BM160">
        <f t="shared" si="135"/>
        <v>4.4172567226467674E-2</v>
      </c>
      <c r="BN160">
        <f t="shared" si="136"/>
        <v>0.32368300428903518</v>
      </c>
      <c r="BO160">
        <f t="shared" si="137"/>
        <v>587.37122314789985</v>
      </c>
      <c r="BP160" t="s">
        <v>388</v>
      </c>
      <c r="BQ160">
        <v>0</v>
      </c>
      <c r="BR160">
        <f t="shared" si="138"/>
        <v>587.37122314789985</v>
      </c>
      <c r="BS160">
        <f t="shared" si="139"/>
        <v>0.75961299514295422</v>
      </c>
      <c r="BT160">
        <f t="shared" si="140"/>
        <v>0.79666891988784061</v>
      </c>
      <c r="BU160">
        <f t="shared" si="141"/>
        <v>0.29879460872998115</v>
      </c>
      <c r="BV160">
        <f t="shared" si="142"/>
        <v>0.81273177205658209</v>
      </c>
      <c r="BW160">
        <f t="shared" si="143"/>
        <v>0.30299368975570307</v>
      </c>
      <c r="BX160">
        <f t="shared" si="144"/>
        <v>0.48502909213215817</v>
      </c>
      <c r="BY160">
        <f t="shared" si="145"/>
        <v>0.51497090786784183</v>
      </c>
      <c r="DH160">
        <f t="shared" si="146"/>
        <v>399.97500000000002</v>
      </c>
      <c r="DI160">
        <f t="shared" si="147"/>
        <v>336.57180760323274</v>
      </c>
      <c r="DJ160">
        <f t="shared" si="148"/>
        <v>0.84148211164005926</v>
      </c>
      <c r="DK160">
        <f t="shared" si="149"/>
        <v>0.19296422328011859</v>
      </c>
      <c r="DL160" t="s">
        <v>389</v>
      </c>
      <c r="DM160">
        <v>2</v>
      </c>
      <c r="DN160" t="b">
        <v>1</v>
      </c>
      <c r="DO160">
        <v>1598410226</v>
      </c>
      <c r="DP160">
        <v>403.39400000000001</v>
      </c>
      <c r="DQ160">
        <v>419.47800000000001</v>
      </c>
      <c r="DR160">
        <v>17.738800000000001</v>
      </c>
      <c r="DS160">
        <v>16.0625</v>
      </c>
      <c r="DT160">
        <v>403.61799999999999</v>
      </c>
      <c r="DU160">
        <v>17.738800000000001</v>
      </c>
      <c r="DV160">
        <v>500.09399999999999</v>
      </c>
      <c r="DW160">
        <v>100.566</v>
      </c>
      <c r="DX160">
        <v>0.100249</v>
      </c>
      <c r="DY160">
        <v>24.195799999999998</v>
      </c>
      <c r="DZ160">
        <v>23.369900000000001</v>
      </c>
      <c r="EA160">
        <v>999.9</v>
      </c>
      <c r="EB160">
        <v>0</v>
      </c>
      <c r="EC160">
        <v>0</v>
      </c>
      <c r="ED160">
        <v>9988.75</v>
      </c>
      <c r="EE160">
        <v>0</v>
      </c>
      <c r="EF160">
        <v>0.243089</v>
      </c>
      <c r="EG160">
        <v>-16.084499999999998</v>
      </c>
      <c r="EH160">
        <v>410.678</v>
      </c>
      <c r="EI160">
        <v>426.32600000000002</v>
      </c>
      <c r="EJ160">
        <v>1.6755599999999999</v>
      </c>
      <c r="EK160">
        <v>419.47800000000001</v>
      </c>
      <c r="EL160">
        <v>16.0625</v>
      </c>
      <c r="EM160">
        <v>1.7838400000000001</v>
      </c>
      <c r="EN160">
        <v>1.61534</v>
      </c>
      <c r="EO160">
        <v>15.645899999999999</v>
      </c>
      <c r="EP160">
        <v>14.1059</v>
      </c>
      <c r="EQ160">
        <v>399.97500000000002</v>
      </c>
      <c r="ER160">
        <v>0.94996599999999998</v>
      </c>
      <c r="ES160">
        <v>5.0034000000000002E-2</v>
      </c>
      <c r="ET160">
        <v>0</v>
      </c>
      <c r="EU160">
        <v>964.46199999999999</v>
      </c>
      <c r="EV160">
        <v>4.9998699999999996</v>
      </c>
      <c r="EW160">
        <v>3764.58</v>
      </c>
      <c r="EX160">
        <v>2942.83</v>
      </c>
      <c r="EY160">
        <v>40.125</v>
      </c>
      <c r="EZ160">
        <v>43.186999999999998</v>
      </c>
      <c r="FA160">
        <v>42.061999999999998</v>
      </c>
      <c r="FB160">
        <v>43.5</v>
      </c>
      <c r="FC160">
        <v>42.625</v>
      </c>
      <c r="FD160">
        <v>375.21</v>
      </c>
      <c r="FE160">
        <v>19.760000000000002</v>
      </c>
      <c r="FF160">
        <v>0</v>
      </c>
      <c r="FG160">
        <v>298.90000009536698</v>
      </c>
      <c r="FH160">
        <v>0</v>
      </c>
      <c r="FI160">
        <v>964.76769230769196</v>
      </c>
      <c r="FJ160">
        <v>-2.7532991363277102</v>
      </c>
      <c r="FK160">
        <v>-4.8153845710498704</v>
      </c>
      <c r="FL160">
        <v>3764.82884615385</v>
      </c>
      <c r="FM160">
        <v>15</v>
      </c>
      <c r="FN160">
        <v>1598410244</v>
      </c>
      <c r="FO160" t="s">
        <v>956</v>
      </c>
      <c r="FP160">
        <v>1598410244</v>
      </c>
      <c r="FQ160">
        <v>1598410244</v>
      </c>
      <c r="FR160">
        <v>143</v>
      </c>
      <c r="FS160">
        <v>0</v>
      </c>
      <c r="FT160">
        <v>0</v>
      </c>
      <c r="FU160">
        <v>-0.224</v>
      </c>
      <c r="FV160">
        <v>0</v>
      </c>
      <c r="FW160">
        <v>419</v>
      </c>
      <c r="FX160">
        <v>16</v>
      </c>
      <c r="FY160">
        <v>0.08</v>
      </c>
      <c r="FZ160">
        <v>0.04</v>
      </c>
      <c r="GA160">
        <v>403.42414285714301</v>
      </c>
      <c r="GB160">
        <v>-0.127558441558282</v>
      </c>
      <c r="GC160">
        <v>2.2943586538844599E-2</v>
      </c>
      <c r="GD160">
        <v>1</v>
      </c>
      <c r="GE160">
        <v>17.7407761904762</v>
      </c>
      <c r="GF160">
        <v>-1.30207792207735E-2</v>
      </c>
      <c r="GG160">
        <v>1.49631444425982E-3</v>
      </c>
      <c r="GH160">
        <v>1</v>
      </c>
      <c r="GI160">
        <v>2</v>
      </c>
      <c r="GJ160">
        <v>2</v>
      </c>
      <c r="GK160" t="s">
        <v>391</v>
      </c>
      <c r="GL160">
        <v>2.9301699999999999</v>
      </c>
      <c r="GM160">
        <v>2.6719499999999998</v>
      </c>
      <c r="GN160">
        <v>9.0515399999999996E-2</v>
      </c>
      <c r="GO160">
        <v>9.1785000000000005E-2</v>
      </c>
      <c r="GP160">
        <v>8.3023299999999994E-2</v>
      </c>
      <c r="GQ160">
        <v>7.6514600000000002E-2</v>
      </c>
      <c r="GR160">
        <v>28760</v>
      </c>
      <c r="GS160">
        <v>29984.400000000001</v>
      </c>
      <c r="GT160">
        <v>28473.4</v>
      </c>
      <c r="GU160">
        <v>29135.4</v>
      </c>
      <c r="GV160">
        <v>40083</v>
      </c>
      <c r="GW160">
        <v>38761.800000000003</v>
      </c>
      <c r="GX160">
        <v>47714.6</v>
      </c>
      <c r="GY160">
        <v>45811.5</v>
      </c>
      <c r="GZ160">
        <v>1.9421200000000001</v>
      </c>
      <c r="HA160">
        <v>2.6945000000000001</v>
      </c>
      <c r="HB160">
        <v>9.6075199999999999E-2</v>
      </c>
      <c r="HC160">
        <v>0</v>
      </c>
      <c r="HD160">
        <v>100</v>
      </c>
      <c r="HE160">
        <v>100</v>
      </c>
      <c r="HF160">
        <v>-0.224</v>
      </c>
      <c r="HG160">
        <v>0</v>
      </c>
      <c r="HH160">
        <v>-0.224199999999939</v>
      </c>
      <c r="HI160">
        <v>0</v>
      </c>
      <c r="HJ160">
        <v>0</v>
      </c>
      <c r="HK160">
        <v>0</v>
      </c>
      <c r="HL160">
        <v>-6.8000000000267803E-4</v>
      </c>
      <c r="HM160">
        <v>0</v>
      </c>
      <c r="HN160">
        <v>0</v>
      </c>
      <c r="HO160">
        <v>0</v>
      </c>
      <c r="HP160">
        <v>-1</v>
      </c>
      <c r="HQ160">
        <v>-1</v>
      </c>
      <c r="HR160">
        <v>-1</v>
      </c>
      <c r="HS160">
        <v>-1</v>
      </c>
      <c r="HT160">
        <v>4.7</v>
      </c>
      <c r="HU160">
        <v>4.7</v>
      </c>
      <c r="HV160">
        <v>0.152588</v>
      </c>
      <c r="HW160">
        <v>4.99878</v>
      </c>
      <c r="HX160">
        <v>2.6025399999999999</v>
      </c>
      <c r="HY160">
        <v>2.9357899999999999</v>
      </c>
      <c r="HZ160">
        <v>2.6025399999999999</v>
      </c>
      <c r="IA160">
        <v>2.4426299999999999</v>
      </c>
      <c r="IB160">
        <v>31.8049</v>
      </c>
      <c r="IC160">
        <v>24.148800000000001</v>
      </c>
      <c r="ID160">
        <v>2</v>
      </c>
      <c r="IE160">
        <v>477.47199999999998</v>
      </c>
      <c r="IF160">
        <v>1283.75</v>
      </c>
      <c r="IG160">
        <v>22.0001</v>
      </c>
      <c r="IH160">
        <v>27.066400000000002</v>
      </c>
      <c r="II160">
        <v>30.0001</v>
      </c>
      <c r="IJ160">
        <v>27.316800000000001</v>
      </c>
      <c r="IK160">
        <v>27.336300000000001</v>
      </c>
      <c r="IL160">
        <v>-1</v>
      </c>
      <c r="IM160">
        <v>3.8978199999999998</v>
      </c>
      <c r="IN160">
        <v>51.2607</v>
      </c>
      <c r="IO160">
        <v>22</v>
      </c>
      <c r="IP160">
        <v>400</v>
      </c>
      <c r="IQ160">
        <v>16.275500000000001</v>
      </c>
      <c r="IR160">
        <v>101.258</v>
      </c>
      <c r="IS160">
        <v>101.15</v>
      </c>
    </row>
    <row r="161" spans="1:253" x14ac:dyDescent="0.35">
      <c r="A161">
        <v>143</v>
      </c>
      <c r="B161">
        <v>1598410526</v>
      </c>
      <c r="C161">
        <v>46202.900000095397</v>
      </c>
      <c r="D161" t="s">
        <v>957</v>
      </c>
      <c r="E161" t="s">
        <v>958</v>
      </c>
      <c r="F161" t="s">
        <v>386</v>
      </c>
      <c r="I161">
        <v>1598410526</v>
      </c>
      <c r="J161">
        <f t="shared" si="100"/>
        <v>1.4143624424044711E-3</v>
      </c>
      <c r="K161">
        <f t="shared" si="101"/>
        <v>1.4143624424044712</v>
      </c>
      <c r="L161">
        <f t="shared" si="102"/>
        <v>12.813295310144669</v>
      </c>
      <c r="M161">
        <f t="shared" si="103"/>
        <v>403.28899999999999</v>
      </c>
      <c r="N161">
        <f t="shared" si="104"/>
        <v>211.29905723518215</v>
      </c>
      <c r="O161">
        <f t="shared" si="105"/>
        <v>21.269957612320873</v>
      </c>
      <c r="P161">
        <f t="shared" si="106"/>
        <v>40.5962054339304</v>
      </c>
      <c r="Q161">
        <f t="shared" si="107"/>
        <v>0.1124094906952466</v>
      </c>
      <c r="R161">
        <f t="shared" si="108"/>
        <v>2.9411638460792142</v>
      </c>
      <c r="S161">
        <f t="shared" si="109"/>
        <v>0.11007614822445491</v>
      </c>
      <c r="T161">
        <f t="shared" si="110"/>
        <v>6.9003200127127892E-2</v>
      </c>
      <c r="U161">
        <f t="shared" si="111"/>
        <v>77.182379277786907</v>
      </c>
      <c r="V161">
        <f t="shared" si="112"/>
        <v>24.27427601919598</v>
      </c>
      <c r="W161">
        <f t="shared" si="113"/>
        <v>24.27427601919598</v>
      </c>
      <c r="X161">
        <f t="shared" si="114"/>
        <v>3.0446757811564158</v>
      </c>
      <c r="Y161">
        <f t="shared" si="115"/>
        <v>58.844252781877479</v>
      </c>
      <c r="Z161">
        <f t="shared" si="116"/>
        <v>1.7822753799134403</v>
      </c>
      <c r="AA161">
        <f t="shared" si="117"/>
        <v>3.0288011074249468</v>
      </c>
      <c r="AB161">
        <f t="shared" si="118"/>
        <v>1.2624004012429755</v>
      </c>
      <c r="AC161">
        <f t="shared" si="119"/>
        <v>-62.373383710037174</v>
      </c>
      <c r="AD161">
        <f t="shared" si="120"/>
        <v>-13.822980510713816</v>
      </c>
      <c r="AE161">
        <f t="shared" si="121"/>
        <v>-0.98644899416735754</v>
      </c>
      <c r="AF161">
        <f t="shared" si="122"/>
        <v>-4.3393713144368462E-4</v>
      </c>
      <c r="AG161">
        <f t="shared" si="123"/>
        <v>12.81300427326889</v>
      </c>
      <c r="AH161">
        <f t="shared" si="124"/>
        <v>1.4164927675465193</v>
      </c>
      <c r="AI161">
        <f t="shared" si="125"/>
        <v>12.813295310144669</v>
      </c>
      <c r="AJ161">
        <v>426.18902361904799</v>
      </c>
      <c r="AK161">
        <v>410.55985454545402</v>
      </c>
      <c r="AL161">
        <v>-2.09647495366897E-4</v>
      </c>
      <c r="AM161">
        <v>67.05</v>
      </c>
      <c r="AN161">
        <f t="shared" si="126"/>
        <v>1.4143624424044712</v>
      </c>
      <c r="AO161">
        <v>16.036311445238098</v>
      </c>
      <c r="AP161">
        <v>17.703934545454501</v>
      </c>
      <c r="AQ161">
        <v>-5.0682454800312003E-6</v>
      </c>
      <c r="AR161">
        <v>78.430000000000007</v>
      </c>
      <c r="AS161">
        <v>15</v>
      </c>
      <c r="AT161">
        <v>3</v>
      </c>
      <c r="AU161">
        <f t="shared" si="127"/>
        <v>1</v>
      </c>
      <c r="AV161">
        <f t="shared" si="128"/>
        <v>0</v>
      </c>
      <c r="AW161">
        <f t="shared" si="129"/>
        <v>53729.651025024097</v>
      </c>
      <c r="AX161" t="s">
        <v>430</v>
      </c>
      <c r="AY161">
        <v>8242.0300000000007</v>
      </c>
      <c r="AZ161">
        <v>624.05461538461498</v>
      </c>
      <c r="BA161">
        <v>3234.34</v>
      </c>
      <c r="BB161">
        <f t="shared" si="130"/>
        <v>0.80705348992851245</v>
      </c>
      <c r="BC161">
        <v>-2.02953653224708</v>
      </c>
      <c r="BD161" t="s">
        <v>959</v>
      </c>
      <c r="BE161">
        <v>8250.5300000000007</v>
      </c>
      <c r="BF161">
        <v>964.39273076923098</v>
      </c>
      <c r="BG161">
        <v>2439.3200000000002</v>
      </c>
      <c r="BH161">
        <f t="shared" si="131"/>
        <v>0.6046468971806771</v>
      </c>
      <c r="BI161">
        <v>0.5</v>
      </c>
      <c r="BJ161">
        <f t="shared" si="132"/>
        <v>336.57852463889344</v>
      </c>
      <c r="BK161">
        <f t="shared" si="133"/>
        <v>12.813295310144669</v>
      </c>
      <c r="BL161">
        <f t="shared" si="134"/>
        <v>101.7555802902785</v>
      </c>
      <c r="BM161">
        <f t="shared" si="135"/>
        <v>4.4099164848132387E-2</v>
      </c>
      <c r="BN161">
        <f t="shared" si="136"/>
        <v>0.32591869865372314</v>
      </c>
      <c r="BO161">
        <f t="shared" si="137"/>
        <v>587.13283986407828</v>
      </c>
      <c r="BP161" t="s">
        <v>388</v>
      </c>
      <c r="BQ161">
        <v>0</v>
      </c>
      <c r="BR161">
        <f t="shared" si="138"/>
        <v>587.13283986407828</v>
      </c>
      <c r="BS161">
        <f t="shared" si="139"/>
        <v>0.75930470792512739</v>
      </c>
      <c r="BT161">
        <f t="shared" si="140"/>
        <v>0.79631653915716172</v>
      </c>
      <c r="BU161">
        <f t="shared" si="141"/>
        <v>0.30032405924709699</v>
      </c>
      <c r="BV161">
        <f t="shared" si="142"/>
        <v>0.81251330066169558</v>
      </c>
      <c r="BW161">
        <f t="shared" si="143"/>
        <v>0.30457206123350489</v>
      </c>
      <c r="BX161">
        <f t="shared" si="144"/>
        <v>0.48480621654328615</v>
      </c>
      <c r="BY161">
        <f t="shared" si="145"/>
        <v>0.51519378345671385</v>
      </c>
      <c r="DH161">
        <f t="shared" si="146"/>
        <v>399.983</v>
      </c>
      <c r="DI161">
        <f t="shared" si="147"/>
        <v>336.57852463889344</v>
      </c>
      <c r="DJ161">
        <f t="shared" si="148"/>
        <v>0.84148207458540347</v>
      </c>
      <c r="DK161">
        <f t="shared" si="149"/>
        <v>0.19296414917080701</v>
      </c>
      <c r="DL161" t="s">
        <v>389</v>
      </c>
      <c r="DM161">
        <v>2</v>
      </c>
      <c r="DN161" t="b">
        <v>1</v>
      </c>
      <c r="DO161">
        <v>1598410526</v>
      </c>
      <c r="DP161">
        <v>403.28899999999999</v>
      </c>
      <c r="DQ161">
        <v>419.35399999999998</v>
      </c>
      <c r="DR161">
        <v>17.705400000000001</v>
      </c>
      <c r="DS161">
        <v>16.035299999999999</v>
      </c>
      <c r="DT161">
        <v>403.5</v>
      </c>
      <c r="DU161">
        <v>17.705400000000001</v>
      </c>
      <c r="DV161">
        <v>499.87900000000002</v>
      </c>
      <c r="DW161">
        <v>100.563</v>
      </c>
      <c r="DX161">
        <v>9.9813600000000002E-2</v>
      </c>
      <c r="DY161">
        <v>24.187100000000001</v>
      </c>
      <c r="DZ161">
        <v>23.358000000000001</v>
      </c>
      <c r="EA161">
        <v>999.9</v>
      </c>
      <c r="EB161">
        <v>0</v>
      </c>
      <c r="EC161">
        <v>0</v>
      </c>
      <c r="ED161">
        <v>10010</v>
      </c>
      <c r="EE161">
        <v>0</v>
      </c>
      <c r="EF161">
        <v>0.240263</v>
      </c>
      <c r="EG161">
        <v>-16.077999999999999</v>
      </c>
      <c r="EH161">
        <v>410.54399999999998</v>
      </c>
      <c r="EI161">
        <v>426.18799999999999</v>
      </c>
      <c r="EJ161">
        <v>1.66974</v>
      </c>
      <c r="EK161">
        <v>419.35399999999998</v>
      </c>
      <c r="EL161">
        <v>16.035299999999999</v>
      </c>
      <c r="EM161">
        <v>1.78047</v>
      </c>
      <c r="EN161">
        <v>1.6125499999999999</v>
      </c>
      <c r="EO161">
        <v>15.616400000000001</v>
      </c>
      <c r="EP161">
        <v>14.0793</v>
      </c>
      <c r="EQ161">
        <v>399.983</v>
      </c>
      <c r="ER161">
        <v>0.94996599999999998</v>
      </c>
      <c r="ES161">
        <v>5.0034000000000002E-2</v>
      </c>
      <c r="ET161">
        <v>0</v>
      </c>
      <c r="EU161">
        <v>964.37099999999998</v>
      </c>
      <c r="EV161">
        <v>4.9998699999999996</v>
      </c>
      <c r="EW161">
        <v>3763.01</v>
      </c>
      <c r="EX161">
        <v>2942.89</v>
      </c>
      <c r="EY161">
        <v>40.125</v>
      </c>
      <c r="EZ161">
        <v>43.186999999999998</v>
      </c>
      <c r="FA161">
        <v>42.061999999999998</v>
      </c>
      <c r="FB161">
        <v>43.5</v>
      </c>
      <c r="FC161">
        <v>42.625</v>
      </c>
      <c r="FD161">
        <v>375.22</v>
      </c>
      <c r="FE161">
        <v>19.760000000000002</v>
      </c>
      <c r="FF161">
        <v>0</v>
      </c>
      <c r="FG161">
        <v>298.90000009536698</v>
      </c>
      <c r="FH161">
        <v>0</v>
      </c>
      <c r="FI161">
        <v>964.39273076923098</v>
      </c>
      <c r="FJ161">
        <v>-1.0838632387063101</v>
      </c>
      <c r="FK161">
        <v>-1.734358939054</v>
      </c>
      <c r="FL161">
        <v>3763.0119230769201</v>
      </c>
      <c r="FM161">
        <v>15</v>
      </c>
      <c r="FN161">
        <v>1598410546</v>
      </c>
      <c r="FO161" t="s">
        <v>960</v>
      </c>
      <c r="FP161">
        <v>1598410546</v>
      </c>
      <c r="FQ161">
        <v>1598410544</v>
      </c>
      <c r="FR161">
        <v>144</v>
      </c>
      <c r="FS161">
        <v>1.4E-2</v>
      </c>
      <c r="FT161">
        <v>0</v>
      </c>
      <c r="FU161">
        <v>-0.21099999999999999</v>
      </c>
      <c r="FV161">
        <v>0</v>
      </c>
      <c r="FW161">
        <v>419</v>
      </c>
      <c r="FX161">
        <v>16</v>
      </c>
      <c r="FY161">
        <v>0.09</v>
      </c>
      <c r="FZ161">
        <v>0.05</v>
      </c>
      <c r="GA161">
        <v>403.28795238095199</v>
      </c>
      <c r="GB161">
        <v>5.0415584416036302E-2</v>
      </c>
      <c r="GC161">
        <v>1.29999127853444E-2</v>
      </c>
      <c r="GD161">
        <v>1</v>
      </c>
      <c r="GE161">
        <v>17.706623809523801</v>
      </c>
      <c r="GF161">
        <v>-8.8363636363400291E-3</v>
      </c>
      <c r="GG161">
        <v>1.63849662856351E-3</v>
      </c>
      <c r="GH161">
        <v>1</v>
      </c>
      <c r="GI161">
        <v>2</v>
      </c>
      <c r="GJ161">
        <v>2</v>
      </c>
      <c r="GK161" t="s">
        <v>391</v>
      </c>
      <c r="GL161">
        <v>2.9296199999999999</v>
      </c>
      <c r="GM161">
        <v>2.6716899999999999</v>
      </c>
      <c r="GN161">
        <v>9.0492600000000006E-2</v>
      </c>
      <c r="GO161">
        <v>9.1761700000000002E-2</v>
      </c>
      <c r="GP161">
        <v>8.29067E-2</v>
      </c>
      <c r="GQ161">
        <v>7.6416300000000006E-2</v>
      </c>
      <c r="GR161">
        <v>28760.5</v>
      </c>
      <c r="GS161">
        <v>29985.4</v>
      </c>
      <c r="GT161">
        <v>28473.200000000001</v>
      </c>
      <c r="GU161">
        <v>29135.599999999999</v>
      </c>
      <c r="GV161">
        <v>40088</v>
      </c>
      <c r="GW161">
        <v>38766.6</v>
      </c>
      <c r="GX161">
        <v>47714.5</v>
      </c>
      <c r="GY161">
        <v>45812.4</v>
      </c>
      <c r="GZ161">
        <v>1.9418200000000001</v>
      </c>
      <c r="HA161">
        <v>2.6935500000000001</v>
      </c>
      <c r="HB161">
        <v>9.6321100000000007E-2</v>
      </c>
      <c r="HC161">
        <v>0</v>
      </c>
      <c r="HD161">
        <v>100</v>
      </c>
      <c r="HE161">
        <v>100</v>
      </c>
      <c r="HF161">
        <v>-0.21099999999999999</v>
      </c>
      <c r="HG161">
        <v>0</v>
      </c>
      <c r="HH161">
        <v>-0.22440000000006</v>
      </c>
      <c r="HI161">
        <v>0</v>
      </c>
      <c r="HJ161">
        <v>0</v>
      </c>
      <c r="HK161">
        <v>0</v>
      </c>
      <c r="HL161">
        <v>-3.9999999999906798E-4</v>
      </c>
      <c r="HM161">
        <v>0</v>
      </c>
      <c r="HN161">
        <v>0</v>
      </c>
      <c r="HO161">
        <v>0</v>
      </c>
      <c r="HP161">
        <v>-1</v>
      </c>
      <c r="HQ161">
        <v>-1</v>
      </c>
      <c r="HR161">
        <v>-1</v>
      </c>
      <c r="HS161">
        <v>-1</v>
      </c>
      <c r="HT161">
        <v>4.7</v>
      </c>
      <c r="HU161">
        <v>4.7</v>
      </c>
      <c r="HV161">
        <v>0.152588</v>
      </c>
      <c r="HW161">
        <v>4.99878</v>
      </c>
      <c r="HX161">
        <v>2.6025399999999999</v>
      </c>
      <c r="HY161">
        <v>2.9394499999999999</v>
      </c>
      <c r="HZ161">
        <v>2.6025399999999999</v>
      </c>
      <c r="IA161">
        <v>2.4218799999999998</v>
      </c>
      <c r="IB161">
        <v>31.783000000000001</v>
      </c>
      <c r="IC161">
        <v>24.148800000000001</v>
      </c>
      <c r="ID161">
        <v>2</v>
      </c>
      <c r="IE161">
        <v>477.291</v>
      </c>
      <c r="IF161">
        <v>1282.43</v>
      </c>
      <c r="IG161">
        <v>21.9998</v>
      </c>
      <c r="IH161">
        <v>27.0687</v>
      </c>
      <c r="II161">
        <v>30</v>
      </c>
      <c r="IJ161">
        <v>27.316800000000001</v>
      </c>
      <c r="IK161">
        <v>27.336300000000001</v>
      </c>
      <c r="IL161">
        <v>-1</v>
      </c>
      <c r="IM161">
        <v>3.8978199999999998</v>
      </c>
      <c r="IN161">
        <v>51.2607</v>
      </c>
      <c r="IO161">
        <v>22</v>
      </c>
      <c r="IP161">
        <v>400</v>
      </c>
      <c r="IQ161">
        <v>16.275500000000001</v>
      </c>
      <c r="IR161">
        <v>101.258</v>
      </c>
      <c r="IS161">
        <v>101.151</v>
      </c>
    </row>
    <row r="162" spans="1:253" x14ac:dyDescent="0.35">
      <c r="A162">
        <v>144</v>
      </c>
      <c r="B162">
        <v>1598411125.0999999</v>
      </c>
      <c r="C162">
        <v>46802</v>
      </c>
      <c r="D162" t="s">
        <v>961</v>
      </c>
      <c r="E162" t="s">
        <v>962</v>
      </c>
      <c r="F162" t="s">
        <v>386</v>
      </c>
      <c r="I162">
        <v>1598411125.0999999</v>
      </c>
      <c r="J162">
        <f t="shared" si="100"/>
        <v>1.4112418123022347E-3</v>
      </c>
      <c r="K162">
        <f t="shared" si="101"/>
        <v>1.4112418123022348</v>
      </c>
      <c r="L162">
        <f t="shared" si="102"/>
        <v>12.716284262031191</v>
      </c>
      <c r="M162">
        <f t="shared" si="103"/>
        <v>403.05</v>
      </c>
      <c r="N162">
        <f t="shared" si="104"/>
        <v>211.20774451761017</v>
      </c>
      <c r="O162">
        <f t="shared" si="105"/>
        <v>21.260366951427091</v>
      </c>
      <c r="P162">
        <f t="shared" si="106"/>
        <v>40.571385861555001</v>
      </c>
      <c r="Q162">
        <f t="shared" si="107"/>
        <v>0.11165185231832341</v>
      </c>
      <c r="R162">
        <f t="shared" si="108"/>
        <v>2.9365148943535098</v>
      </c>
      <c r="S162">
        <f t="shared" si="109"/>
        <v>0.10934594629094307</v>
      </c>
      <c r="T162">
        <f t="shared" si="110"/>
        <v>6.8544426436516356E-2</v>
      </c>
      <c r="U162">
        <f t="shared" si="111"/>
        <v>77.183151134383593</v>
      </c>
      <c r="V162">
        <f t="shared" si="112"/>
        <v>24.273720791294572</v>
      </c>
      <c r="W162">
        <f t="shared" si="113"/>
        <v>24.273720791294572</v>
      </c>
      <c r="X162">
        <f t="shared" si="114"/>
        <v>3.0445744449522469</v>
      </c>
      <c r="Y162">
        <f t="shared" si="115"/>
        <v>58.659986660239163</v>
      </c>
      <c r="Z162">
        <f t="shared" si="116"/>
        <v>1.7765344688123701</v>
      </c>
      <c r="AA162">
        <f t="shared" si="117"/>
        <v>3.0285285932677146</v>
      </c>
      <c r="AB162">
        <f t="shared" si="118"/>
        <v>1.2680399761398768</v>
      </c>
      <c r="AC162">
        <f t="shared" si="119"/>
        <v>-62.235763922528555</v>
      </c>
      <c r="AD162">
        <f t="shared" si="120"/>
        <v>-13.950701286070961</v>
      </c>
      <c r="AE162">
        <f t="shared" si="121"/>
        <v>-0.99712931595281595</v>
      </c>
      <c r="AF162">
        <f t="shared" si="122"/>
        <v>-4.433901687423969E-4</v>
      </c>
      <c r="AG162">
        <f t="shared" si="123"/>
        <v>12.724045043982761</v>
      </c>
      <c r="AH162">
        <f t="shared" si="124"/>
        <v>1.4109123335002465</v>
      </c>
      <c r="AI162">
        <f t="shared" si="125"/>
        <v>12.716284262031191</v>
      </c>
      <c r="AJ162">
        <v>425.80113215618201</v>
      </c>
      <c r="AK162">
        <v>410.282309090909</v>
      </c>
      <c r="AL162">
        <v>1.5991317147290799E-3</v>
      </c>
      <c r="AM162">
        <v>67.049521666868799</v>
      </c>
      <c r="AN162">
        <f t="shared" si="126"/>
        <v>1.4112418123022348</v>
      </c>
      <c r="AO162">
        <v>15.9846750114286</v>
      </c>
      <c r="AP162">
        <v>17.6485727272727</v>
      </c>
      <c r="AQ162">
        <v>-1.4159641528145499E-6</v>
      </c>
      <c r="AR162">
        <v>78.430000000000007</v>
      </c>
      <c r="AS162">
        <v>15</v>
      </c>
      <c r="AT162">
        <v>3</v>
      </c>
      <c r="AU162">
        <f t="shared" si="127"/>
        <v>1</v>
      </c>
      <c r="AV162">
        <f t="shared" si="128"/>
        <v>0</v>
      </c>
      <c r="AW162">
        <f t="shared" si="129"/>
        <v>53593.697278047468</v>
      </c>
      <c r="AX162" t="s">
        <v>430</v>
      </c>
      <c r="AY162">
        <v>8242.0300000000007</v>
      </c>
      <c r="AZ162">
        <v>624.05461538461498</v>
      </c>
      <c r="BA162">
        <v>3234.34</v>
      </c>
      <c r="BB162">
        <f t="shared" si="130"/>
        <v>0.80705348992851245</v>
      </c>
      <c r="BC162">
        <v>-2.02953653224708</v>
      </c>
      <c r="BD162" t="s">
        <v>963</v>
      </c>
      <c r="BE162">
        <v>8250.58</v>
      </c>
      <c r="BF162">
        <v>963.64387999999997</v>
      </c>
      <c r="BG162">
        <v>2431.17</v>
      </c>
      <c r="BH162">
        <f t="shared" si="131"/>
        <v>0.60362957752851509</v>
      </c>
      <c r="BI162">
        <v>0.5</v>
      </c>
      <c r="BJ162">
        <f t="shared" si="132"/>
        <v>336.58189056719181</v>
      </c>
      <c r="BK162">
        <f t="shared" si="133"/>
        <v>12.716284262031191</v>
      </c>
      <c r="BL162">
        <f t="shared" si="134"/>
        <v>101.58539220341144</v>
      </c>
      <c r="BM162">
        <f t="shared" si="135"/>
        <v>4.3810499636297469E-2</v>
      </c>
      <c r="BN162">
        <f t="shared" si="136"/>
        <v>0.3303635698038393</v>
      </c>
      <c r="BO162">
        <f t="shared" si="137"/>
        <v>586.65947505798272</v>
      </c>
      <c r="BP162" t="s">
        <v>388</v>
      </c>
      <c r="BQ162">
        <v>0</v>
      </c>
      <c r="BR162">
        <f t="shared" si="138"/>
        <v>586.65947505798272</v>
      </c>
      <c r="BS162">
        <f t="shared" si="139"/>
        <v>0.75869253278956927</v>
      </c>
      <c r="BT162">
        <f t="shared" si="140"/>
        <v>0.79561818713185817</v>
      </c>
      <c r="BU162">
        <f t="shared" si="141"/>
        <v>0.30334853183149391</v>
      </c>
      <c r="BV162">
        <f t="shared" si="142"/>
        <v>0.81208213514951555</v>
      </c>
      <c r="BW162">
        <f t="shared" si="143"/>
        <v>0.30769432520051587</v>
      </c>
      <c r="BX162">
        <f t="shared" si="144"/>
        <v>0.48436663968577248</v>
      </c>
      <c r="BY162">
        <f t="shared" si="145"/>
        <v>0.51563336031422757</v>
      </c>
      <c r="DH162">
        <f t="shared" si="146"/>
        <v>399.98700000000002</v>
      </c>
      <c r="DI162">
        <f t="shared" si="147"/>
        <v>336.58189056719181</v>
      </c>
      <c r="DJ162">
        <f t="shared" si="148"/>
        <v>0.84148207458540347</v>
      </c>
      <c r="DK162">
        <f t="shared" si="149"/>
        <v>0.19296414917080701</v>
      </c>
      <c r="DL162" t="s">
        <v>389</v>
      </c>
      <c r="DM162">
        <v>2</v>
      </c>
      <c r="DN162" t="b">
        <v>1</v>
      </c>
      <c r="DO162">
        <v>1598411125.0999999</v>
      </c>
      <c r="DP162">
        <v>403.05</v>
      </c>
      <c r="DQ162">
        <v>419.00400000000002</v>
      </c>
      <c r="DR162">
        <v>17.648700000000002</v>
      </c>
      <c r="DS162">
        <v>15.985200000000001</v>
      </c>
      <c r="DT162">
        <v>403.23099999999999</v>
      </c>
      <c r="DU162">
        <v>17.649699999999999</v>
      </c>
      <c r="DV162">
        <v>499.91399999999999</v>
      </c>
      <c r="DW162">
        <v>100.56100000000001</v>
      </c>
      <c r="DX162">
        <v>9.9925100000000003E-2</v>
      </c>
      <c r="DY162">
        <v>24.185600000000001</v>
      </c>
      <c r="DZ162">
        <v>23.343599999999999</v>
      </c>
      <c r="EA162">
        <v>999.9</v>
      </c>
      <c r="EB162">
        <v>0</v>
      </c>
      <c r="EC162">
        <v>0</v>
      </c>
      <c r="ED162">
        <v>9983.75</v>
      </c>
      <c r="EE162">
        <v>0</v>
      </c>
      <c r="EF162">
        <v>0.240263</v>
      </c>
      <c r="EG162">
        <v>-15.9832</v>
      </c>
      <c r="EH162">
        <v>410.26100000000002</v>
      </c>
      <c r="EI162">
        <v>425.81</v>
      </c>
      <c r="EJ162">
        <v>1.6640900000000001</v>
      </c>
      <c r="EK162">
        <v>419.00400000000002</v>
      </c>
      <c r="EL162">
        <v>15.985200000000001</v>
      </c>
      <c r="EM162">
        <v>1.7748299999999999</v>
      </c>
      <c r="EN162">
        <v>1.60748</v>
      </c>
      <c r="EO162">
        <v>15.566800000000001</v>
      </c>
      <c r="EP162">
        <v>14.0307</v>
      </c>
      <c r="EQ162">
        <v>399.98700000000002</v>
      </c>
      <c r="ER162">
        <v>0.94996599999999998</v>
      </c>
      <c r="ES162">
        <v>5.0034000000000002E-2</v>
      </c>
      <c r="ET162">
        <v>0</v>
      </c>
      <c r="EU162">
        <v>963.55600000000004</v>
      </c>
      <c r="EV162">
        <v>4.9998699999999996</v>
      </c>
      <c r="EW162">
        <v>3759.41</v>
      </c>
      <c r="EX162">
        <v>2942.92</v>
      </c>
      <c r="EY162">
        <v>40.125</v>
      </c>
      <c r="EZ162">
        <v>43.125</v>
      </c>
      <c r="FA162">
        <v>42.061999999999998</v>
      </c>
      <c r="FB162">
        <v>43.5</v>
      </c>
      <c r="FC162">
        <v>42.561999999999998</v>
      </c>
      <c r="FD162">
        <v>375.22</v>
      </c>
      <c r="FE162">
        <v>19.760000000000002</v>
      </c>
      <c r="FF162">
        <v>0</v>
      </c>
      <c r="FG162">
        <v>598.30000019073498</v>
      </c>
      <c r="FH162">
        <v>0</v>
      </c>
      <c r="FI162">
        <v>963.64387999999997</v>
      </c>
      <c r="FJ162">
        <v>-1.15384616366349</v>
      </c>
      <c r="FK162">
        <v>-3.1346153818721598</v>
      </c>
      <c r="FL162">
        <v>3759.9872</v>
      </c>
      <c r="FM162">
        <v>15</v>
      </c>
      <c r="FN162">
        <v>1598411147.0999999</v>
      </c>
      <c r="FO162" t="s">
        <v>964</v>
      </c>
      <c r="FP162">
        <v>1598411147.0999999</v>
      </c>
      <c r="FQ162">
        <v>1598411143.0999999</v>
      </c>
      <c r="FR162">
        <v>145</v>
      </c>
      <c r="FS162">
        <v>0.03</v>
      </c>
      <c r="FT162">
        <v>0</v>
      </c>
      <c r="FU162">
        <v>-0.18099999999999999</v>
      </c>
      <c r="FV162">
        <v>-1E-3</v>
      </c>
      <c r="FW162">
        <v>419</v>
      </c>
      <c r="FX162">
        <v>16</v>
      </c>
      <c r="FY162">
        <v>0.14000000000000001</v>
      </c>
      <c r="FZ162">
        <v>7.0000000000000007E-2</v>
      </c>
      <c r="GA162">
        <v>403.009238095238</v>
      </c>
      <c r="GB162">
        <v>-9.35064935280543E-4</v>
      </c>
      <c r="GC162">
        <v>2.3396997694865199E-2</v>
      </c>
      <c r="GD162">
        <v>1</v>
      </c>
      <c r="GE162">
        <v>17.649571428571399</v>
      </c>
      <c r="GF162">
        <v>3.18317486693285E-14</v>
      </c>
      <c r="GG162">
        <v>7.1123156576187202E-4</v>
      </c>
      <c r="GH162">
        <v>1</v>
      </c>
      <c r="GI162">
        <v>2</v>
      </c>
      <c r="GJ162">
        <v>2</v>
      </c>
      <c r="GK162" t="s">
        <v>391</v>
      </c>
      <c r="GL162">
        <v>2.9297200000000001</v>
      </c>
      <c r="GM162">
        <v>2.67157</v>
      </c>
      <c r="GN162">
        <v>9.0444999999999998E-2</v>
      </c>
      <c r="GO162">
        <v>9.1702599999999995E-2</v>
      </c>
      <c r="GP162">
        <v>8.2714200000000002E-2</v>
      </c>
      <c r="GQ162">
        <v>7.6238299999999995E-2</v>
      </c>
      <c r="GR162">
        <v>28762.2</v>
      </c>
      <c r="GS162">
        <v>29988.400000000001</v>
      </c>
      <c r="GT162">
        <v>28473.3</v>
      </c>
      <c r="GU162">
        <v>29136.7</v>
      </c>
      <c r="GV162">
        <v>40096.699999999997</v>
      </c>
      <c r="GW162">
        <v>38775</v>
      </c>
      <c r="GX162">
        <v>47714.8</v>
      </c>
      <c r="GY162">
        <v>45813.5</v>
      </c>
      <c r="GZ162">
        <v>1.9419299999999999</v>
      </c>
      <c r="HA162">
        <v>2.6977699999999998</v>
      </c>
      <c r="HB162">
        <v>9.6037999999999998E-2</v>
      </c>
      <c r="HC162">
        <v>0</v>
      </c>
      <c r="HD162">
        <v>100</v>
      </c>
      <c r="HE162">
        <v>100</v>
      </c>
      <c r="HF162">
        <v>-0.18099999999999999</v>
      </c>
      <c r="HG162">
        <v>-1E-3</v>
      </c>
      <c r="HH162">
        <v>-0.21069999999997399</v>
      </c>
      <c r="HI162">
        <v>0</v>
      </c>
      <c r="HJ162">
        <v>0</v>
      </c>
      <c r="HK162">
        <v>0</v>
      </c>
      <c r="HL162">
        <v>-4.5000000000072798E-4</v>
      </c>
      <c r="HM162">
        <v>0</v>
      </c>
      <c r="HN162">
        <v>0</v>
      </c>
      <c r="HO162">
        <v>0</v>
      </c>
      <c r="HP162">
        <v>-1</v>
      </c>
      <c r="HQ162">
        <v>-1</v>
      </c>
      <c r="HR162">
        <v>-1</v>
      </c>
      <c r="HS162">
        <v>-1</v>
      </c>
      <c r="HT162">
        <v>9.6999999999999993</v>
      </c>
      <c r="HU162">
        <v>9.6999999999999993</v>
      </c>
      <c r="HV162">
        <v>0.152588</v>
      </c>
      <c r="HW162">
        <v>4.99878</v>
      </c>
      <c r="HX162">
        <v>2.6025399999999999</v>
      </c>
      <c r="HY162">
        <v>2.9382299999999999</v>
      </c>
      <c r="HZ162">
        <v>2.6025399999999999</v>
      </c>
      <c r="IA162">
        <v>2.4304199999999998</v>
      </c>
      <c r="IB162">
        <v>31.761099999999999</v>
      </c>
      <c r="IC162">
        <v>24.14</v>
      </c>
      <c r="ID162">
        <v>2</v>
      </c>
      <c r="IE162">
        <v>477.33300000000003</v>
      </c>
      <c r="IF162">
        <v>1288.24</v>
      </c>
      <c r="IG162">
        <v>21.9998</v>
      </c>
      <c r="IH162">
        <v>27.0641</v>
      </c>
      <c r="II162">
        <v>30.0001</v>
      </c>
      <c r="IJ162">
        <v>27.314499999999999</v>
      </c>
      <c r="IK162">
        <v>27.331700000000001</v>
      </c>
      <c r="IL162">
        <v>-1</v>
      </c>
      <c r="IM162">
        <v>3.8978199999999998</v>
      </c>
      <c r="IN162">
        <v>51.2607</v>
      </c>
      <c r="IO162">
        <v>22</v>
      </c>
      <c r="IP162">
        <v>400</v>
      </c>
      <c r="IQ162">
        <v>16.275500000000001</v>
      </c>
      <c r="IR162">
        <v>101.258</v>
      </c>
      <c r="IS162">
        <v>101.154</v>
      </c>
    </row>
    <row r="163" spans="1:253" x14ac:dyDescent="0.35">
      <c r="A163">
        <v>145</v>
      </c>
      <c r="B163">
        <v>1598411425.0999999</v>
      </c>
      <c r="C163">
        <v>47102</v>
      </c>
      <c r="D163" t="s">
        <v>965</v>
      </c>
      <c r="E163" t="s">
        <v>966</v>
      </c>
      <c r="F163" t="s">
        <v>386</v>
      </c>
      <c r="I163">
        <v>1598411425.0999999</v>
      </c>
      <c r="J163">
        <f t="shared" si="100"/>
        <v>1.4151811099347203E-3</v>
      </c>
      <c r="K163">
        <f t="shared" si="101"/>
        <v>1.4151811099347202</v>
      </c>
      <c r="L163">
        <f t="shared" si="102"/>
        <v>12.688073569543629</v>
      </c>
      <c r="M163">
        <f t="shared" si="103"/>
        <v>402.82499999999999</v>
      </c>
      <c r="N163">
        <f t="shared" si="104"/>
        <v>210.99083407799822</v>
      </c>
      <c r="O163">
        <f t="shared" si="105"/>
        <v>21.237979306845872</v>
      </c>
      <c r="P163">
        <f t="shared" si="106"/>
        <v>40.547680905975</v>
      </c>
      <c r="Q163">
        <f t="shared" si="107"/>
        <v>0.11142080790982616</v>
      </c>
      <c r="R163">
        <f t="shared" si="108"/>
        <v>2.9361334882191521</v>
      </c>
      <c r="S163">
        <f t="shared" si="109"/>
        <v>0.10912403791343386</v>
      </c>
      <c r="T163">
        <f t="shared" si="110"/>
        <v>6.8404936071513434E-2</v>
      </c>
      <c r="U163">
        <f t="shared" si="111"/>
        <v>77.184279277554964</v>
      </c>
      <c r="V163">
        <f t="shared" si="112"/>
        <v>24.29551249888792</v>
      </c>
      <c r="W163">
        <f t="shared" si="113"/>
        <v>24.29551249888792</v>
      </c>
      <c r="X163">
        <f t="shared" si="114"/>
        <v>3.0485539246050051</v>
      </c>
      <c r="Y163">
        <f t="shared" si="115"/>
        <v>58.510584259464125</v>
      </c>
      <c r="Z163">
        <f t="shared" si="116"/>
        <v>1.7744347627749</v>
      </c>
      <c r="AA163">
        <f t="shared" si="117"/>
        <v>3.0326731227058015</v>
      </c>
      <c r="AB163">
        <f t="shared" si="118"/>
        <v>1.2741191618301051</v>
      </c>
      <c r="AC163">
        <f t="shared" si="119"/>
        <v>-62.40948694812117</v>
      </c>
      <c r="AD163">
        <f t="shared" si="120"/>
        <v>-13.789283856852695</v>
      </c>
      <c r="AE163">
        <f t="shared" si="121"/>
        <v>-0.98594183961717718</v>
      </c>
      <c r="AF163">
        <f t="shared" si="122"/>
        <v>-4.3336703608432003E-4</v>
      </c>
      <c r="AG163">
        <f t="shared" si="123"/>
        <v>12.767147075456025</v>
      </c>
      <c r="AH163">
        <f t="shared" si="124"/>
        <v>1.4163113127139135</v>
      </c>
      <c r="AI163">
        <f t="shared" si="125"/>
        <v>12.688073569543629</v>
      </c>
      <c r="AJ163">
        <v>425.57213927949601</v>
      </c>
      <c r="AK163">
        <v>410.09774545454502</v>
      </c>
      <c r="AL163">
        <v>9.6795207615510098E-6</v>
      </c>
      <c r="AM163">
        <v>67.049110014496804</v>
      </c>
      <c r="AN163">
        <f t="shared" si="126"/>
        <v>1.4151811099347202</v>
      </c>
      <c r="AO163">
        <v>15.959654137619101</v>
      </c>
      <c r="AP163">
        <v>17.628146666666701</v>
      </c>
      <c r="AQ163">
        <v>-3.87917555082482E-6</v>
      </c>
      <c r="AR163">
        <v>78.430000000000007</v>
      </c>
      <c r="AS163">
        <v>15</v>
      </c>
      <c r="AT163">
        <v>3</v>
      </c>
      <c r="AU163">
        <f t="shared" si="127"/>
        <v>1</v>
      </c>
      <c r="AV163">
        <f t="shared" si="128"/>
        <v>0</v>
      </c>
      <c r="AW163">
        <f t="shared" si="129"/>
        <v>53578.355972595848</v>
      </c>
      <c r="AX163" t="s">
        <v>430</v>
      </c>
      <c r="AY163">
        <v>8242.0300000000007</v>
      </c>
      <c r="AZ163">
        <v>624.05461538461498</v>
      </c>
      <c r="BA163">
        <v>3234.34</v>
      </c>
      <c r="BB163">
        <f t="shared" si="130"/>
        <v>0.80705348992851245</v>
      </c>
      <c r="BC163">
        <v>-2.02953653224708</v>
      </c>
      <c r="BD163" t="s">
        <v>967</v>
      </c>
      <c r="BE163">
        <v>8250.6299999999992</v>
      </c>
      <c r="BF163">
        <v>963.54507999999998</v>
      </c>
      <c r="BG163">
        <v>2425.58</v>
      </c>
      <c r="BH163">
        <f t="shared" si="131"/>
        <v>0.60275683341716202</v>
      </c>
      <c r="BI163">
        <v>0.5</v>
      </c>
      <c r="BJ163">
        <f t="shared" si="132"/>
        <v>336.58692463877748</v>
      </c>
      <c r="BK163">
        <f t="shared" si="133"/>
        <v>12.688073569543629</v>
      </c>
      <c r="BL163">
        <f t="shared" si="134"/>
        <v>101.44003443244523</v>
      </c>
      <c r="BM163">
        <f t="shared" si="135"/>
        <v>4.3726030408298054E-2</v>
      </c>
      <c r="BN163">
        <f t="shared" si="136"/>
        <v>0.33342953025668098</v>
      </c>
      <c r="BO163">
        <f t="shared" si="137"/>
        <v>586.33340448728734</v>
      </c>
      <c r="BP163" t="s">
        <v>388</v>
      </c>
      <c r="BQ163">
        <v>0</v>
      </c>
      <c r="BR163">
        <f t="shared" si="138"/>
        <v>586.33340448728734</v>
      </c>
      <c r="BS163">
        <f t="shared" si="139"/>
        <v>0.75827084471042494</v>
      </c>
      <c r="BT163">
        <f t="shared" si="140"/>
        <v>0.79490967854282735</v>
      </c>
      <c r="BU163">
        <f t="shared" si="141"/>
        <v>0.3054221999939567</v>
      </c>
      <c r="BV163">
        <f t="shared" si="142"/>
        <v>0.81155388232963244</v>
      </c>
      <c r="BW163">
        <f t="shared" si="143"/>
        <v>0.30983585349199955</v>
      </c>
      <c r="BX163">
        <f t="shared" si="144"/>
        <v>0.48371592336905622</v>
      </c>
      <c r="BY163">
        <f t="shared" si="145"/>
        <v>0.51628407663094378</v>
      </c>
      <c r="DH163">
        <f t="shared" si="146"/>
        <v>399.99299999999999</v>
      </c>
      <c r="DI163">
        <f t="shared" si="147"/>
        <v>336.58692463877748</v>
      </c>
      <c r="DJ163">
        <f t="shared" si="148"/>
        <v>0.84148203753260054</v>
      </c>
      <c r="DK163">
        <f t="shared" si="149"/>
        <v>0.19296407506520105</v>
      </c>
      <c r="DL163" t="s">
        <v>389</v>
      </c>
      <c r="DM163">
        <v>2</v>
      </c>
      <c r="DN163" t="b">
        <v>1</v>
      </c>
      <c r="DO163">
        <v>1598411425.0999999</v>
      </c>
      <c r="DP163">
        <v>402.82499999999999</v>
      </c>
      <c r="DQ163">
        <v>418.83199999999999</v>
      </c>
      <c r="DR163">
        <v>17.628299999999999</v>
      </c>
      <c r="DS163">
        <v>15.958500000000001</v>
      </c>
      <c r="DT163">
        <v>403.024</v>
      </c>
      <c r="DU163">
        <v>17.627300000000002</v>
      </c>
      <c r="DV163">
        <v>499.94400000000002</v>
      </c>
      <c r="DW163">
        <v>100.55800000000001</v>
      </c>
      <c r="DX163">
        <v>0.100303</v>
      </c>
      <c r="DY163">
        <v>24.208400000000001</v>
      </c>
      <c r="DZ163">
        <v>23.373200000000001</v>
      </c>
      <c r="EA163">
        <v>999.9</v>
      </c>
      <c r="EB163">
        <v>0</v>
      </c>
      <c r="EC163">
        <v>0</v>
      </c>
      <c r="ED163">
        <v>9981.8799999999992</v>
      </c>
      <c r="EE163">
        <v>0</v>
      </c>
      <c r="EF163">
        <v>0.25439600000000001</v>
      </c>
      <c r="EG163">
        <v>-15.9887</v>
      </c>
      <c r="EH163">
        <v>410.07100000000003</v>
      </c>
      <c r="EI163">
        <v>425.62400000000002</v>
      </c>
      <c r="EJ163">
        <v>1.66825</v>
      </c>
      <c r="EK163">
        <v>418.83199999999999</v>
      </c>
      <c r="EL163">
        <v>15.958500000000001</v>
      </c>
      <c r="EM163">
        <v>1.77251</v>
      </c>
      <c r="EN163">
        <v>1.60476</v>
      </c>
      <c r="EO163">
        <v>15.5465</v>
      </c>
      <c r="EP163">
        <v>14.0046</v>
      </c>
      <c r="EQ163">
        <v>399.99299999999999</v>
      </c>
      <c r="ER163">
        <v>0.94996599999999998</v>
      </c>
      <c r="ES163">
        <v>5.0034000000000002E-2</v>
      </c>
      <c r="ET163">
        <v>0</v>
      </c>
      <c r="EU163">
        <v>963.01300000000003</v>
      </c>
      <c r="EV163">
        <v>4.9998699999999996</v>
      </c>
      <c r="EW163">
        <v>3756.72</v>
      </c>
      <c r="EX163">
        <v>2942.96</v>
      </c>
      <c r="EY163">
        <v>40.061999999999998</v>
      </c>
      <c r="EZ163">
        <v>43.125</v>
      </c>
      <c r="FA163">
        <v>42.061999999999998</v>
      </c>
      <c r="FB163">
        <v>43.436999999999998</v>
      </c>
      <c r="FC163">
        <v>42.561999999999998</v>
      </c>
      <c r="FD163">
        <v>375.23</v>
      </c>
      <c r="FE163">
        <v>19.760000000000002</v>
      </c>
      <c r="FF163">
        <v>0</v>
      </c>
      <c r="FG163">
        <v>299</v>
      </c>
      <c r="FH163">
        <v>0</v>
      </c>
      <c r="FI163">
        <v>963.54507999999998</v>
      </c>
      <c r="FJ163">
        <v>-3.6767692313740001</v>
      </c>
      <c r="FK163">
        <v>-13.9200000007996</v>
      </c>
      <c r="FL163">
        <v>3758.7404000000001</v>
      </c>
      <c r="FM163">
        <v>15</v>
      </c>
      <c r="FN163">
        <v>1598411447.0999999</v>
      </c>
      <c r="FO163" t="s">
        <v>968</v>
      </c>
      <c r="FP163">
        <v>1598411447.0999999</v>
      </c>
      <c r="FQ163">
        <v>1598411445.0999999</v>
      </c>
      <c r="FR163">
        <v>146</v>
      </c>
      <c r="FS163">
        <v>-1.7999999999999999E-2</v>
      </c>
      <c r="FT163">
        <v>1E-3</v>
      </c>
      <c r="FU163">
        <v>-0.19900000000000001</v>
      </c>
      <c r="FV163">
        <v>1E-3</v>
      </c>
      <c r="FW163">
        <v>419</v>
      </c>
      <c r="FX163">
        <v>16</v>
      </c>
      <c r="FY163">
        <v>0.09</v>
      </c>
      <c r="FZ163">
        <v>0.06</v>
      </c>
      <c r="GA163">
        <v>402.87152380952398</v>
      </c>
      <c r="GB163">
        <v>-6.6311688311731107E-2</v>
      </c>
      <c r="GC163">
        <v>1.92344409542041E-2</v>
      </c>
      <c r="GD163">
        <v>1</v>
      </c>
      <c r="GE163">
        <v>17.6274333333333</v>
      </c>
      <c r="GF163">
        <v>1.2311688311686201E-2</v>
      </c>
      <c r="GG163">
        <v>1.55665494030435E-3</v>
      </c>
      <c r="GH163">
        <v>1</v>
      </c>
      <c r="GI163">
        <v>2</v>
      </c>
      <c r="GJ163">
        <v>2</v>
      </c>
      <c r="GK163" t="s">
        <v>391</v>
      </c>
      <c r="GL163">
        <v>2.9298000000000002</v>
      </c>
      <c r="GM163">
        <v>2.6719400000000002</v>
      </c>
      <c r="GN163">
        <v>9.0408299999999997E-2</v>
      </c>
      <c r="GO163">
        <v>9.1672199999999995E-2</v>
      </c>
      <c r="GP163">
        <v>8.2636299999999996E-2</v>
      </c>
      <c r="GQ163">
        <v>7.6142399999999999E-2</v>
      </c>
      <c r="GR163">
        <v>28763.599999999999</v>
      </c>
      <c r="GS163">
        <v>29990.7</v>
      </c>
      <c r="GT163">
        <v>28473.5</v>
      </c>
      <c r="GU163">
        <v>29137.9</v>
      </c>
      <c r="GV163">
        <v>40100.400000000001</v>
      </c>
      <c r="GW163">
        <v>38781</v>
      </c>
      <c r="GX163">
        <v>47715.1</v>
      </c>
      <c r="GY163">
        <v>45815.8</v>
      </c>
      <c r="GZ163">
        <v>1.94245</v>
      </c>
      <c r="HA163">
        <v>2.69543</v>
      </c>
      <c r="HB163">
        <v>9.6224199999999996E-2</v>
      </c>
      <c r="HC163">
        <v>0</v>
      </c>
      <c r="HD163">
        <v>100</v>
      </c>
      <c r="HE163">
        <v>100</v>
      </c>
      <c r="HF163">
        <v>-0.19900000000000001</v>
      </c>
      <c r="HG163">
        <v>1E-3</v>
      </c>
      <c r="HH163">
        <v>-0.180999999999926</v>
      </c>
      <c r="HI163">
        <v>0</v>
      </c>
      <c r="HJ163">
        <v>0</v>
      </c>
      <c r="HK163">
        <v>0</v>
      </c>
      <c r="HL163">
        <v>-6.2999999999746603E-4</v>
      </c>
      <c r="HM163">
        <v>0</v>
      </c>
      <c r="HN163">
        <v>0</v>
      </c>
      <c r="HO163">
        <v>0</v>
      </c>
      <c r="HP163">
        <v>-1</v>
      </c>
      <c r="HQ163">
        <v>-1</v>
      </c>
      <c r="HR163">
        <v>-1</v>
      </c>
      <c r="HS163">
        <v>-1</v>
      </c>
      <c r="HT163">
        <v>4.5999999999999996</v>
      </c>
      <c r="HU163">
        <v>4.7</v>
      </c>
      <c r="HV163">
        <v>0.152588</v>
      </c>
      <c r="HW163">
        <v>4.99878</v>
      </c>
      <c r="HX163">
        <v>2.6025399999999999</v>
      </c>
      <c r="HY163">
        <v>2.9394499999999999</v>
      </c>
      <c r="HZ163">
        <v>2.6025399999999999</v>
      </c>
      <c r="IA163">
        <v>2.4108900000000002</v>
      </c>
      <c r="IB163">
        <v>31.783000000000001</v>
      </c>
      <c r="IC163">
        <v>24.148800000000001</v>
      </c>
      <c r="ID163">
        <v>2</v>
      </c>
      <c r="IE163">
        <v>477.613</v>
      </c>
      <c r="IF163">
        <v>1284.9000000000001</v>
      </c>
      <c r="IG163">
        <v>22</v>
      </c>
      <c r="IH163">
        <v>27.057300000000001</v>
      </c>
      <c r="II163">
        <v>30.0001</v>
      </c>
      <c r="IJ163">
        <v>27.309899999999999</v>
      </c>
      <c r="IK163">
        <v>27.3294</v>
      </c>
      <c r="IL163">
        <v>-1</v>
      </c>
      <c r="IM163">
        <v>3.8978199999999998</v>
      </c>
      <c r="IN163">
        <v>51.2607</v>
      </c>
      <c r="IO163">
        <v>22</v>
      </c>
      <c r="IP163">
        <v>400</v>
      </c>
      <c r="IQ163">
        <v>16.275500000000001</v>
      </c>
      <c r="IR163">
        <v>101.259</v>
      </c>
      <c r="IS163">
        <v>101.15900000000001</v>
      </c>
    </row>
    <row r="164" spans="1:253" x14ac:dyDescent="0.35">
      <c r="A164">
        <v>146</v>
      </c>
      <c r="B164">
        <v>1598411725.0999999</v>
      </c>
      <c r="C164">
        <v>47402</v>
      </c>
      <c r="D164" t="s">
        <v>969</v>
      </c>
      <c r="E164" t="s">
        <v>970</v>
      </c>
      <c r="F164" t="s">
        <v>386</v>
      </c>
      <c r="I164">
        <v>1598411725.0999999</v>
      </c>
      <c r="J164">
        <f t="shared" si="100"/>
        <v>1.4085152210159969E-3</v>
      </c>
      <c r="K164">
        <f t="shared" si="101"/>
        <v>1.4085152210159968</v>
      </c>
      <c r="L164">
        <f t="shared" si="102"/>
        <v>12.659406385889719</v>
      </c>
      <c r="M164">
        <f t="shared" si="103"/>
        <v>402.93099999999998</v>
      </c>
      <c r="N164">
        <f t="shared" si="104"/>
        <v>210.8228375594656</v>
      </c>
      <c r="O164">
        <f t="shared" si="105"/>
        <v>21.22120826870011</v>
      </c>
      <c r="P164">
        <f t="shared" si="106"/>
        <v>40.558616741432296</v>
      </c>
      <c r="Q164">
        <f t="shared" si="107"/>
        <v>0.11098934247003556</v>
      </c>
      <c r="R164">
        <f t="shared" si="108"/>
        <v>2.9424106689754779</v>
      </c>
      <c r="S164">
        <f t="shared" si="109"/>
        <v>0.10871488494940039</v>
      </c>
      <c r="T164">
        <f t="shared" si="110"/>
        <v>6.8147271988101416E-2</v>
      </c>
      <c r="U164">
        <f t="shared" si="111"/>
        <v>77.186179277323021</v>
      </c>
      <c r="V164">
        <f t="shared" si="112"/>
        <v>24.269181648349186</v>
      </c>
      <c r="W164">
        <f t="shared" si="113"/>
        <v>24.269181648349186</v>
      </c>
      <c r="X164">
        <f t="shared" si="114"/>
        <v>3.043746103800455</v>
      </c>
      <c r="Y164">
        <f t="shared" si="115"/>
        <v>58.488280896841026</v>
      </c>
      <c r="Z164">
        <f t="shared" si="116"/>
        <v>1.7707924823735999</v>
      </c>
      <c r="AA164">
        <f t="shared" si="117"/>
        <v>3.0276022054688925</v>
      </c>
      <c r="AB164">
        <f t="shared" si="118"/>
        <v>1.2729536214268551</v>
      </c>
      <c r="AC164">
        <f t="shared" si="119"/>
        <v>-62.115521246805464</v>
      </c>
      <c r="AD164">
        <f t="shared" si="120"/>
        <v>-14.067680196343334</v>
      </c>
      <c r="AE164">
        <f t="shared" si="121"/>
        <v>-1.0034268714954495</v>
      </c>
      <c r="AF164">
        <f t="shared" si="122"/>
        <v>-4.4903732122669737E-4</v>
      </c>
      <c r="AG164">
        <f t="shared" si="123"/>
        <v>12.69188736846893</v>
      </c>
      <c r="AH164">
        <f t="shared" si="124"/>
        <v>1.4087272548676295</v>
      </c>
      <c r="AI164">
        <f t="shared" si="125"/>
        <v>12.659406385889719</v>
      </c>
      <c r="AJ164">
        <v>425.57534774975301</v>
      </c>
      <c r="AK164">
        <v>410.136666666667</v>
      </c>
      <c r="AL164">
        <v>-1.50936234961997E-5</v>
      </c>
      <c r="AM164">
        <v>67.049779941721397</v>
      </c>
      <c r="AN164">
        <f t="shared" si="126"/>
        <v>1.4085152210159968</v>
      </c>
      <c r="AO164">
        <v>15.93098678</v>
      </c>
      <c r="AP164">
        <v>17.591657575757601</v>
      </c>
      <c r="AQ164">
        <v>-3.1663759126870201E-6</v>
      </c>
      <c r="AR164">
        <v>78.430000000000007</v>
      </c>
      <c r="AS164">
        <v>15</v>
      </c>
      <c r="AT164">
        <v>3</v>
      </c>
      <c r="AU164">
        <f t="shared" si="127"/>
        <v>1</v>
      </c>
      <c r="AV164">
        <f t="shared" si="128"/>
        <v>0</v>
      </c>
      <c r="AW164">
        <f t="shared" si="129"/>
        <v>53767.304069976439</v>
      </c>
      <c r="AX164" t="s">
        <v>430</v>
      </c>
      <c r="AY164">
        <v>8242.0300000000007</v>
      </c>
      <c r="AZ164">
        <v>624.05461538461498</v>
      </c>
      <c r="BA164">
        <v>3234.34</v>
      </c>
      <c r="BB164">
        <f t="shared" si="130"/>
        <v>0.80705348992851245</v>
      </c>
      <c r="BC164">
        <v>-2.02953653224708</v>
      </c>
      <c r="BD164" t="s">
        <v>971</v>
      </c>
      <c r="BE164">
        <v>8250.68</v>
      </c>
      <c r="BF164">
        <v>963.11015999999995</v>
      </c>
      <c r="BG164">
        <v>2421.56</v>
      </c>
      <c r="BH164">
        <f t="shared" si="131"/>
        <v>0.60227697847668449</v>
      </c>
      <c r="BI164">
        <v>0.5</v>
      </c>
      <c r="BJ164">
        <f t="shared" si="132"/>
        <v>336.59532463866145</v>
      </c>
      <c r="BK164">
        <f t="shared" si="133"/>
        <v>12.659406385889719</v>
      </c>
      <c r="BL164">
        <f t="shared" si="134"/>
        <v>101.36180754637587</v>
      </c>
      <c r="BM164">
        <f t="shared" si="135"/>
        <v>4.3639771092796764E-2</v>
      </c>
      <c r="BN164">
        <f t="shared" si="136"/>
        <v>0.33564313913345123</v>
      </c>
      <c r="BO164">
        <f t="shared" si="137"/>
        <v>586.09820831632794</v>
      </c>
      <c r="BP164" t="s">
        <v>388</v>
      </c>
      <c r="BQ164">
        <v>0</v>
      </c>
      <c r="BR164">
        <f t="shared" si="138"/>
        <v>586.09820831632794</v>
      </c>
      <c r="BS164">
        <f t="shared" si="139"/>
        <v>0.75796667920004956</v>
      </c>
      <c r="BT164">
        <f t="shared" si="140"/>
        <v>0.79459558712042799</v>
      </c>
      <c r="BU164">
        <f t="shared" si="141"/>
        <v>0.30691306305654942</v>
      </c>
      <c r="BV164">
        <f t="shared" si="142"/>
        <v>0.81137439280164758</v>
      </c>
      <c r="BW164">
        <f t="shared" si="143"/>
        <v>0.31137591498247613</v>
      </c>
      <c r="BX164">
        <f t="shared" si="144"/>
        <v>0.48354909883553043</v>
      </c>
      <c r="BY164">
        <f t="shared" si="145"/>
        <v>0.51645090116446957</v>
      </c>
      <c r="DH164">
        <f t="shared" si="146"/>
        <v>400.00299999999999</v>
      </c>
      <c r="DI164">
        <f t="shared" si="147"/>
        <v>336.59532463866145</v>
      </c>
      <c r="DJ164">
        <f t="shared" si="148"/>
        <v>0.84148200048165012</v>
      </c>
      <c r="DK164">
        <f t="shared" si="149"/>
        <v>0.19296400096330033</v>
      </c>
      <c r="DL164" t="s">
        <v>389</v>
      </c>
      <c r="DM164">
        <v>2</v>
      </c>
      <c r="DN164" t="b">
        <v>1</v>
      </c>
      <c r="DO164">
        <v>1598411725.0999999</v>
      </c>
      <c r="DP164">
        <v>402.93099999999998</v>
      </c>
      <c r="DQ164">
        <v>418.84399999999999</v>
      </c>
      <c r="DR164">
        <v>17.591999999999999</v>
      </c>
      <c r="DS164">
        <v>15.931100000000001</v>
      </c>
      <c r="DT164">
        <v>403.11500000000001</v>
      </c>
      <c r="DU164">
        <v>17.591000000000001</v>
      </c>
      <c r="DV164">
        <v>499.95</v>
      </c>
      <c r="DW164">
        <v>100.559</v>
      </c>
      <c r="DX164">
        <v>9.9963300000000005E-2</v>
      </c>
      <c r="DY164">
        <v>24.180499999999999</v>
      </c>
      <c r="DZ164">
        <v>23.334700000000002</v>
      </c>
      <c r="EA164">
        <v>999.9</v>
      </c>
      <c r="EB164">
        <v>0</v>
      </c>
      <c r="EC164">
        <v>0</v>
      </c>
      <c r="ED164">
        <v>10017.5</v>
      </c>
      <c r="EE164">
        <v>0</v>
      </c>
      <c r="EF164">
        <v>0.23743600000000001</v>
      </c>
      <c r="EG164">
        <v>-15.927300000000001</v>
      </c>
      <c r="EH164">
        <v>410.13200000000001</v>
      </c>
      <c r="EI164">
        <v>425.625</v>
      </c>
      <c r="EJ164">
        <v>1.6607700000000001</v>
      </c>
      <c r="EK164">
        <v>418.84399999999999</v>
      </c>
      <c r="EL164">
        <v>15.931100000000001</v>
      </c>
      <c r="EM164">
        <v>1.76902</v>
      </c>
      <c r="EN164">
        <v>1.6020099999999999</v>
      </c>
      <c r="EO164">
        <v>15.515700000000001</v>
      </c>
      <c r="EP164">
        <v>13.978199999999999</v>
      </c>
      <c r="EQ164">
        <v>400.00299999999999</v>
      </c>
      <c r="ER164">
        <v>0.94996599999999998</v>
      </c>
      <c r="ES164">
        <v>5.0034000000000002E-2</v>
      </c>
      <c r="ET164">
        <v>0</v>
      </c>
      <c r="EU164">
        <v>963.49599999999998</v>
      </c>
      <c r="EV164">
        <v>4.9998699999999996</v>
      </c>
      <c r="EW164">
        <v>3757.61</v>
      </c>
      <c r="EX164">
        <v>2943.03</v>
      </c>
      <c r="EY164">
        <v>40.061999999999998</v>
      </c>
      <c r="EZ164">
        <v>43.125</v>
      </c>
      <c r="FA164">
        <v>42.061999999999998</v>
      </c>
      <c r="FB164">
        <v>43.436999999999998</v>
      </c>
      <c r="FC164">
        <v>42.561999999999998</v>
      </c>
      <c r="FD164">
        <v>375.24</v>
      </c>
      <c r="FE164">
        <v>19.760000000000002</v>
      </c>
      <c r="FF164">
        <v>0</v>
      </c>
      <c r="FG164">
        <v>299</v>
      </c>
      <c r="FH164">
        <v>0</v>
      </c>
      <c r="FI164">
        <v>963.11015999999995</v>
      </c>
      <c r="FJ164">
        <v>3.97715384712735</v>
      </c>
      <c r="FK164">
        <v>11.259999983732801</v>
      </c>
      <c r="FL164">
        <v>3756.6772000000001</v>
      </c>
      <c r="FM164">
        <v>15</v>
      </c>
      <c r="FN164">
        <v>1598411746.0999999</v>
      </c>
      <c r="FO164" t="s">
        <v>972</v>
      </c>
      <c r="FP164">
        <v>1598411743.0999999</v>
      </c>
      <c r="FQ164">
        <v>1598411746.0999999</v>
      </c>
      <c r="FR164">
        <v>147</v>
      </c>
      <c r="FS164">
        <v>1.4999999999999999E-2</v>
      </c>
      <c r="FT164">
        <v>0</v>
      </c>
      <c r="FU164">
        <v>-0.184</v>
      </c>
      <c r="FV164">
        <v>1E-3</v>
      </c>
      <c r="FW164">
        <v>419</v>
      </c>
      <c r="FX164">
        <v>16</v>
      </c>
      <c r="FY164">
        <v>0.16</v>
      </c>
      <c r="FZ164">
        <v>0.05</v>
      </c>
      <c r="GA164">
        <v>402.93719047618998</v>
      </c>
      <c r="GB164">
        <v>-8.9064935064621903E-2</v>
      </c>
      <c r="GC164">
        <v>1.4773267516248601E-2</v>
      </c>
      <c r="GD164">
        <v>1</v>
      </c>
      <c r="GE164">
        <v>17.592485714285701</v>
      </c>
      <c r="GF164">
        <v>-1.7610389610312101E-3</v>
      </c>
      <c r="GG164">
        <v>5.7178560274862499E-4</v>
      </c>
      <c r="GH164">
        <v>1</v>
      </c>
      <c r="GI164">
        <v>2</v>
      </c>
      <c r="GJ164">
        <v>2</v>
      </c>
      <c r="GK164" t="s">
        <v>391</v>
      </c>
      <c r="GL164">
        <v>2.9298299999999999</v>
      </c>
      <c r="GM164">
        <v>2.6718999999999999</v>
      </c>
      <c r="GN164">
        <v>9.0425099999999994E-2</v>
      </c>
      <c r="GO164">
        <v>9.1675499999999993E-2</v>
      </c>
      <c r="GP164">
        <v>8.2512699999999994E-2</v>
      </c>
      <c r="GQ164">
        <v>7.6046500000000003E-2</v>
      </c>
      <c r="GR164">
        <v>28762.9</v>
      </c>
      <c r="GS164">
        <v>29990.799999999999</v>
      </c>
      <c r="GT164">
        <v>28473.4</v>
      </c>
      <c r="GU164">
        <v>29138.1</v>
      </c>
      <c r="GV164">
        <v>40105.300000000003</v>
      </c>
      <c r="GW164">
        <v>38785.1</v>
      </c>
      <c r="GX164">
        <v>47714.5</v>
      </c>
      <c r="GY164">
        <v>45815.9</v>
      </c>
      <c r="GZ164">
        <v>1.94232</v>
      </c>
      <c r="HA164">
        <v>2.6922199999999998</v>
      </c>
      <c r="HB164">
        <v>9.7304600000000005E-2</v>
      </c>
      <c r="HC164">
        <v>0</v>
      </c>
      <c r="HD164">
        <v>100</v>
      </c>
      <c r="HE164">
        <v>100</v>
      </c>
      <c r="HF164">
        <v>-0.184</v>
      </c>
      <c r="HG164">
        <v>1E-3</v>
      </c>
      <c r="HH164">
        <v>-0.198800000000006</v>
      </c>
      <c r="HI164">
        <v>0</v>
      </c>
      <c r="HJ164">
        <v>0</v>
      </c>
      <c r="HK164">
        <v>0</v>
      </c>
      <c r="HL164">
        <v>8.2999999999877605E-4</v>
      </c>
      <c r="HM164">
        <v>0</v>
      </c>
      <c r="HN164">
        <v>0</v>
      </c>
      <c r="HO164">
        <v>0</v>
      </c>
      <c r="HP164">
        <v>-1</v>
      </c>
      <c r="HQ164">
        <v>-1</v>
      </c>
      <c r="HR164">
        <v>-1</v>
      </c>
      <c r="HS164">
        <v>-1</v>
      </c>
      <c r="HT164">
        <v>4.5999999999999996</v>
      </c>
      <c r="HU164">
        <v>4.7</v>
      </c>
      <c r="HV164">
        <v>0.152588</v>
      </c>
      <c r="HW164">
        <v>4.99878</v>
      </c>
      <c r="HX164">
        <v>2.6025399999999999</v>
      </c>
      <c r="HY164">
        <v>2.9382299999999999</v>
      </c>
      <c r="HZ164">
        <v>2.6025399999999999</v>
      </c>
      <c r="IA164">
        <v>2.4377399999999998</v>
      </c>
      <c r="IB164">
        <v>31.761099999999999</v>
      </c>
      <c r="IC164">
        <v>24.14</v>
      </c>
      <c r="ID164">
        <v>2</v>
      </c>
      <c r="IE164">
        <v>477.5</v>
      </c>
      <c r="IF164">
        <v>1280.32</v>
      </c>
      <c r="IG164">
        <v>21.9999</v>
      </c>
      <c r="IH164">
        <v>27.0504</v>
      </c>
      <c r="II164">
        <v>30</v>
      </c>
      <c r="IJ164">
        <v>27.305299999999999</v>
      </c>
      <c r="IK164">
        <v>27.3248</v>
      </c>
      <c r="IL164">
        <v>-1</v>
      </c>
      <c r="IM164">
        <v>3.8978199999999998</v>
      </c>
      <c r="IN164">
        <v>51.2607</v>
      </c>
      <c r="IO164">
        <v>22</v>
      </c>
      <c r="IP164">
        <v>400</v>
      </c>
      <c r="IQ164">
        <v>16.275500000000001</v>
      </c>
      <c r="IR164">
        <v>101.258</v>
      </c>
      <c r="IS164">
        <v>101.15900000000001</v>
      </c>
    </row>
    <row r="165" spans="1:253" x14ac:dyDescent="0.35">
      <c r="A165">
        <v>147</v>
      </c>
      <c r="B165">
        <v>1598412025.0999999</v>
      </c>
      <c r="C165">
        <v>47702</v>
      </c>
      <c r="D165" t="s">
        <v>973</v>
      </c>
      <c r="E165" t="s">
        <v>974</v>
      </c>
      <c r="F165" t="s">
        <v>386</v>
      </c>
      <c r="I165">
        <v>1598412025.0999999</v>
      </c>
      <c r="J165">
        <f t="shared" si="100"/>
        <v>1.4054104540648349E-3</v>
      </c>
      <c r="K165">
        <f t="shared" si="101"/>
        <v>1.4054104540648349</v>
      </c>
      <c r="L165">
        <f t="shared" si="102"/>
        <v>12.647141272970064</v>
      </c>
      <c r="M165">
        <f t="shared" si="103"/>
        <v>403.14299999999997</v>
      </c>
      <c r="N165">
        <f t="shared" si="104"/>
        <v>210.78378445503643</v>
      </c>
      <c r="O165">
        <f t="shared" si="105"/>
        <v>21.217084293296715</v>
      </c>
      <c r="P165">
        <f t="shared" si="106"/>
        <v>40.579587444864003</v>
      </c>
      <c r="Q165">
        <f t="shared" si="107"/>
        <v>0.11073200428631171</v>
      </c>
      <c r="R165">
        <f t="shared" si="108"/>
        <v>2.9380014020014338</v>
      </c>
      <c r="S165">
        <f t="shared" si="109"/>
        <v>0.10846464283034074</v>
      </c>
      <c r="T165">
        <f t="shared" si="110"/>
        <v>6.7990248329769992E-2</v>
      </c>
      <c r="U165">
        <f t="shared" si="111"/>
        <v>77.183507421254703</v>
      </c>
      <c r="V165">
        <f t="shared" si="112"/>
        <v>24.256797747496616</v>
      </c>
      <c r="W165">
        <f t="shared" si="113"/>
        <v>24.256797747496616</v>
      </c>
      <c r="X165">
        <f t="shared" si="114"/>
        <v>3.041487186876056</v>
      </c>
      <c r="Y165">
        <f t="shared" si="115"/>
        <v>58.455576276597242</v>
      </c>
      <c r="Z165">
        <f t="shared" si="116"/>
        <v>1.7683907846784002</v>
      </c>
      <c r="AA165">
        <f t="shared" si="117"/>
        <v>3.0251874967596164</v>
      </c>
      <c r="AB165">
        <f t="shared" si="118"/>
        <v>1.2730964021976559</v>
      </c>
      <c r="AC165">
        <f t="shared" si="119"/>
        <v>-61.97860102425922</v>
      </c>
      <c r="AD165">
        <f t="shared" si="120"/>
        <v>-14.191703648023211</v>
      </c>
      <c r="AE165">
        <f t="shared" si="121"/>
        <v>-1.0136610714216385</v>
      </c>
      <c r="AF165">
        <f t="shared" si="122"/>
        <v>-4.5832244936505617E-4</v>
      </c>
      <c r="AG165">
        <f t="shared" si="123"/>
        <v>12.64780029473868</v>
      </c>
      <c r="AH165">
        <f t="shared" si="124"/>
        <v>1.4047496304323241</v>
      </c>
      <c r="AI165">
        <f t="shared" si="125"/>
        <v>12.647141272970064</v>
      </c>
      <c r="AJ165">
        <v>425.77184556001401</v>
      </c>
      <c r="AK165">
        <v>410.34601818181801</v>
      </c>
      <c r="AL165">
        <v>3.4063189782463298E-4</v>
      </c>
      <c r="AM165">
        <v>67.048907114322006</v>
      </c>
      <c r="AN165">
        <f t="shared" si="126"/>
        <v>1.4054104540648349</v>
      </c>
      <c r="AO165">
        <v>15.910892900476201</v>
      </c>
      <c r="AP165">
        <v>17.567986060606099</v>
      </c>
      <c r="AQ165">
        <v>-2.11100918911343E-6</v>
      </c>
      <c r="AR165">
        <v>78.430000000000007</v>
      </c>
      <c r="AS165">
        <v>16</v>
      </c>
      <c r="AT165">
        <v>3</v>
      </c>
      <c r="AU165">
        <f t="shared" si="127"/>
        <v>1</v>
      </c>
      <c r="AV165">
        <f t="shared" si="128"/>
        <v>0</v>
      </c>
      <c r="AW165">
        <f t="shared" si="129"/>
        <v>53640.481825849194</v>
      </c>
      <c r="AX165" t="s">
        <v>430</v>
      </c>
      <c r="AY165">
        <v>8242.0300000000007</v>
      </c>
      <c r="AZ165">
        <v>624.05461538461498</v>
      </c>
      <c r="BA165">
        <v>3234.34</v>
      </c>
      <c r="BB165">
        <f t="shared" si="130"/>
        <v>0.80705348992851245</v>
      </c>
      <c r="BC165">
        <v>-2.02953653224708</v>
      </c>
      <c r="BD165" t="s">
        <v>975</v>
      </c>
      <c r="BE165">
        <v>8250.67</v>
      </c>
      <c r="BF165">
        <v>962.37091999999996</v>
      </c>
      <c r="BG165">
        <v>2416.6</v>
      </c>
      <c r="BH165">
        <f t="shared" si="131"/>
        <v>0.60176656459488531</v>
      </c>
      <c r="BI165">
        <v>0.5</v>
      </c>
      <c r="BJ165">
        <f t="shared" si="132"/>
        <v>336.58355871062736</v>
      </c>
      <c r="BK165">
        <f t="shared" si="133"/>
        <v>12.647141272970064</v>
      </c>
      <c r="BL165">
        <f t="shared" si="134"/>
        <v>101.27236591220756</v>
      </c>
      <c r="BM165">
        <f t="shared" si="135"/>
        <v>4.3604856581349528E-2</v>
      </c>
      <c r="BN165">
        <f t="shared" si="136"/>
        <v>0.33838450715881829</v>
      </c>
      <c r="BO165">
        <f t="shared" si="137"/>
        <v>585.80719908259346</v>
      </c>
      <c r="BP165" t="s">
        <v>388</v>
      </c>
      <c r="BQ165">
        <v>0</v>
      </c>
      <c r="BR165">
        <f t="shared" si="138"/>
        <v>585.80719908259346</v>
      </c>
      <c r="BS165">
        <f t="shared" si="139"/>
        <v>0.75759033390606911</v>
      </c>
      <c r="BT165">
        <f t="shared" si="140"/>
        <v>0.79431658201369859</v>
      </c>
      <c r="BU165">
        <f t="shared" si="141"/>
        <v>0.30875207575935965</v>
      </c>
      <c r="BV165">
        <f t="shared" si="142"/>
        <v>0.81126485972461149</v>
      </c>
      <c r="BW165">
        <f t="shared" si="143"/>
        <v>0.31327609035381043</v>
      </c>
      <c r="BX165">
        <f t="shared" si="144"/>
        <v>0.48351042454015958</v>
      </c>
      <c r="BY165">
        <f t="shared" si="145"/>
        <v>0.51648957545984042</v>
      </c>
      <c r="DH165">
        <f t="shared" si="146"/>
        <v>399.98899999999998</v>
      </c>
      <c r="DI165">
        <f t="shared" si="147"/>
        <v>336.58355871062736</v>
      </c>
      <c r="DJ165">
        <f t="shared" si="148"/>
        <v>0.84148203753260054</v>
      </c>
      <c r="DK165">
        <f t="shared" si="149"/>
        <v>0.19296407506520105</v>
      </c>
      <c r="DL165" t="s">
        <v>389</v>
      </c>
      <c r="DM165">
        <v>2</v>
      </c>
      <c r="DN165" t="b">
        <v>1</v>
      </c>
      <c r="DO165">
        <v>1598412025.0999999</v>
      </c>
      <c r="DP165">
        <v>403.14299999999997</v>
      </c>
      <c r="DQ165">
        <v>419.00200000000001</v>
      </c>
      <c r="DR165">
        <v>17.568300000000001</v>
      </c>
      <c r="DS165">
        <v>15.912000000000001</v>
      </c>
      <c r="DT165">
        <v>403.35899999999998</v>
      </c>
      <c r="DU165">
        <v>17.566299999999998</v>
      </c>
      <c r="DV165">
        <v>499.935</v>
      </c>
      <c r="DW165">
        <v>100.55800000000001</v>
      </c>
      <c r="DX165">
        <v>0.100048</v>
      </c>
      <c r="DY165">
        <v>24.167200000000001</v>
      </c>
      <c r="DZ165">
        <v>23.334299999999999</v>
      </c>
      <c r="EA165">
        <v>999.9</v>
      </c>
      <c r="EB165">
        <v>0</v>
      </c>
      <c r="EC165">
        <v>0</v>
      </c>
      <c r="ED165">
        <v>9992.5</v>
      </c>
      <c r="EE165">
        <v>0</v>
      </c>
      <c r="EF165">
        <v>0.23036999999999999</v>
      </c>
      <c r="EG165">
        <v>-15.8264</v>
      </c>
      <c r="EH165">
        <v>410.38499999999999</v>
      </c>
      <c r="EI165">
        <v>425.77600000000001</v>
      </c>
      <c r="EJ165">
        <v>1.6552800000000001</v>
      </c>
      <c r="EK165">
        <v>419.00200000000001</v>
      </c>
      <c r="EL165">
        <v>15.912000000000001</v>
      </c>
      <c r="EM165">
        <v>1.76654</v>
      </c>
      <c r="EN165">
        <v>1.6000799999999999</v>
      </c>
      <c r="EO165">
        <v>15.4938</v>
      </c>
      <c r="EP165">
        <v>13.9596</v>
      </c>
      <c r="EQ165">
        <v>399.98899999999998</v>
      </c>
      <c r="ER165">
        <v>0.94996599999999998</v>
      </c>
      <c r="ES165">
        <v>5.0034000000000002E-2</v>
      </c>
      <c r="ET165">
        <v>0</v>
      </c>
      <c r="EU165">
        <v>962.66700000000003</v>
      </c>
      <c r="EV165">
        <v>4.9998699999999996</v>
      </c>
      <c r="EW165">
        <v>3753.76</v>
      </c>
      <c r="EX165">
        <v>2942.93</v>
      </c>
      <c r="EY165">
        <v>40.061999999999998</v>
      </c>
      <c r="EZ165">
        <v>43.061999999999998</v>
      </c>
      <c r="FA165">
        <v>42.061999999999998</v>
      </c>
      <c r="FB165">
        <v>43.436999999999998</v>
      </c>
      <c r="FC165">
        <v>42.561999999999998</v>
      </c>
      <c r="FD165">
        <v>375.23</v>
      </c>
      <c r="FE165">
        <v>19.760000000000002</v>
      </c>
      <c r="FF165">
        <v>0</v>
      </c>
      <c r="FG165">
        <v>299</v>
      </c>
      <c r="FH165">
        <v>0</v>
      </c>
      <c r="FI165">
        <v>962.37091999999996</v>
      </c>
      <c r="FJ165">
        <v>-0.53638461177249996</v>
      </c>
      <c r="FK165">
        <v>-3.82692308944765</v>
      </c>
      <c r="FL165">
        <v>3753.9508000000001</v>
      </c>
      <c r="FM165">
        <v>15</v>
      </c>
      <c r="FN165">
        <v>1598412045.0999999</v>
      </c>
      <c r="FO165" t="s">
        <v>976</v>
      </c>
      <c r="FP165">
        <v>1598412043.0999999</v>
      </c>
      <c r="FQ165">
        <v>1598412045.0999999</v>
      </c>
      <c r="FR165">
        <v>148</v>
      </c>
      <c r="FS165">
        <v>-3.2000000000000001E-2</v>
      </c>
      <c r="FT165">
        <v>1E-3</v>
      </c>
      <c r="FU165">
        <v>-0.216</v>
      </c>
      <c r="FV165">
        <v>2E-3</v>
      </c>
      <c r="FW165">
        <v>419</v>
      </c>
      <c r="FX165">
        <v>16</v>
      </c>
      <c r="FY165">
        <v>0.1</v>
      </c>
      <c r="FZ165">
        <v>7.0000000000000007E-2</v>
      </c>
      <c r="GA165">
        <v>403.09204999999997</v>
      </c>
      <c r="GB165">
        <v>6.8120300752983996E-3</v>
      </c>
      <c r="GC165">
        <v>1.76705263079486E-2</v>
      </c>
      <c r="GD165">
        <v>1</v>
      </c>
      <c r="GE165">
        <v>17.569305</v>
      </c>
      <c r="GF165">
        <v>-7.03308270677022E-3</v>
      </c>
      <c r="GG165">
        <v>9.9271093476406796E-4</v>
      </c>
      <c r="GH165">
        <v>1</v>
      </c>
      <c r="GI165">
        <v>2</v>
      </c>
      <c r="GJ165">
        <v>2</v>
      </c>
      <c r="GK165" t="s">
        <v>391</v>
      </c>
      <c r="GL165">
        <v>2.9297900000000001</v>
      </c>
      <c r="GM165">
        <v>2.67177</v>
      </c>
      <c r="GN165">
        <v>9.0467199999999998E-2</v>
      </c>
      <c r="GO165">
        <v>9.1702500000000006E-2</v>
      </c>
      <c r="GP165">
        <v>8.2428000000000001E-2</v>
      </c>
      <c r="GQ165">
        <v>7.59798E-2</v>
      </c>
      <c r="GR165">
        <v>28762.3</v>
      </c>
      <c r="GS165">
        <v>29990.6</v>
      </c>
      <c r="GT165">
        <v>28474.1</v>
      </c>
      <c r="GU165">
        <v>29138.799999999999</v>
      </c>
      <c r="GV165">
        <v>40110.199999999997</v>
      </c>
      <c r="GW165">
        <v>38788.400000000001</v>
      </c>
      <c r="GX165">
        <v>47716</v>
      </c>
      <c r="GY165">
        <v>45816.5</v>
      </c>
      <c r="GZ165">
        <v>1.9417</v>
      </c>
      <c r="HA165">
        <v>2.69435</v>
      </c>
      <c r="HB165">
        <v>9.5073099999999994E-2</v>
      </c>
      <c r="HC165">
        <v>0</v>
      </c>
      <c r="HD165">
        <v>100</v>
      </c>
      <c r="HE165">
        <v>100</v>
      </c>
      <c r="HF165">
        <v>-0.216</v>
      </c>
      <c r="HG165">
        <v>2E-3</v>
      </c>
      <c r="HH165">
        <v>-0.184300000000064</v>
      </c>
      <c r="HI165">
        <v>0</v>
      </c>
      <c r="HJ165">
        <v>0</v>
      </c>
      <c r="HK165">
        <v>0</v>
      </c>
      <c r="HL165">
        <v>1.01818181817848E-3</v>
      </c>
      <c r="HM165">
        <v>0</v>
      </c>
      <c r="HN165">
        <v>0</v>
      </c>
      <c r="HO165">
        <v>0</v>
      </c>
      <c r="HP165">
        <v>-1</v>
      </c>
      <c r="HQ165">
        <v>-1</v>
      </c>
      <c r="HR165">
        <v>-1</v>
      </c>
      <c r="HS165">
        <v>-1</v>
      </c>
      <c r="HT165">
        <v>4.7</v>
      </c>
      <c r="HU165">
        <v>4.7</v>
      </c>
      <c r="HV165">
        <v>0.152588</v>
      </c>
      <c r="HW165">
        <v>4.99878</v>
      </c>
      <c r="HX165">
        <v>2.6025399999999999</v>
      </c>
      <c r="HY165">
        <v>2.9382299999999999</v>
      </c>
      <c r="HZ165">
        <v>2.6025399999999999</v>
      </c>
      <c r="IA165">
        <v>2.4645999999999999</v>
      </c>
      <c r="IB165">
        <v>31.761099999999999</v>
      </c>
      <c r="IC165">
        <v>24.148800000000001</v>
      </c>
      <c r="ID165">
        <v>2</v>
      </c>
      <c r="IE165">
        <v>477.08699999999999</v>
      </c>
      <c r="IF165">
        <v>1283.1300000000001</v>
      </c>
      <c r="IG165">
        <v>22</v>
      </c>
      <c r="IH165">
        <v>27.048100000000002</v>
      </c>
      <c r="II165">
        <v>30.0001</v>
      </c>
      <c r="IJ165">
        <v>27.300699999999999</v>
      </c>
      <c r="IK165">
        <v>27.317900000000002</v>
      </c>
      <c r="IL165">
        <v>-1</v>
      </c>
      <c r="IM165">
        <v>3.8978199999999998</v>
      </c>
      <c r="IN165">
        <v>51.2607</v>
      </c>
      <c r="IO165">
        <v>22</v>
      </c>
      <c r="IP165">
        <v>400</v>
      </c>
      <c r="IQ165">
        <v>16.275500000000001</v>
      </c>
      <c r="IR165">
        <v>101.261</v>
      </c>
      <c r="IS165">
        <v>101.161</v>
      </c>
    </row>
    <row r="166" spans="1:253" x14ac:dyDescent="0.35">
      <c r="A166">
        <v>148</v>
      </c>
      <c r="B166">
        <v>1598412326</v>
      </c>
      <c r="C166">
        <v>48002.900000095397</v>
      </c>
      <c r="D166" t="s">
        <v>977</v>
      </c>
      <c r="E166" t="s">
        <v>978</v>
      </c>
      <c r="F166" t="s">
        <v>386</v>
      </c>
      <c r="I166">
        <v>1598412326</v>
      </c>
      <c r="J166">
        <f t="shared" si="100"/>
        <v>1.4088752675965588E-3</v>
      </c>
      <c r="K166">
        <f t="shared" si="101"/>
        <v>1.4088752675965588</v>
      </c>
      <c r="L166">
        <f t="shared" si="102"/>
        <v>12.594507540084274</v>
      </c>
      <c r="M166">
        <f t="shared" si="103"/>
        <v>403.59</v>
      </c>
      <c r="N166">
        <f t="shared" si="104"/>
        <v>211.37868924065634</v>
      </c>
      <c r="O166">
        <f t="shared" si="105"/>
        <v>21.276687502685572</v>
      </c>
      <c r="P166">
        <f t="shared" si="106"/>
        <v>40.624049378187003</v>
      </c>
      <c r="Q166">
        <f t="shared" si="107"/>
        <v>0.11037812234760858</v>
      </c>
      <c r="R166">
        <f t="shared" si="108"/>
        <v>2.9412696845907766</v>
      </c>
      <c r="S166">
        <f t="shared" si="109"/>
        <v>0.10812751964263824</v>
      </c>
      <c r="T166">
        <f t="shared" si="110"/>
        <v>6.7778085363062845E-2</v>
      </c>
      <c r="U166">
        <f t="shared" si="111"/>
        <v>77.188079277091092</v>
      </c>
      <c r="V166">
        <f t="shared" si="112"/>
        <v>24.281830720982548</v>
      </c>
      <c r="W166">
        <f t="shared" si="113"/>
        <v>24.281830720982548</v>
      </c>
      <c r="X166">
        <f t="shared" si="114"/>
        <v>3.046054904043654</v>
      </c>
      <c r="Y166">
        <f t="shared" si="115"/>
        <v>58.281321599060256</v>
      </c>
      <c r="Z166">
        <f t="shared" si="116"/>
        <v>1.7658713304745504</v>
      </c>
      <c r="AA166">
        <f t="shared" si="117"/>
        <v>3.0299095525366804</v>
      </c>
      <c r="AB166">
        <f t="shared" si="118"/>
        <v>1.2801835735691036</v>
      </c>
      <c r="AC166">
        <f t="shared" si="119"/>
        <v>-62.131399301008244</v>
      </c>
      <c r="AD166">
        <f t="shared" si="120"/>
        <v>-14.054149605425032</v>
      </c>
      <c r="AE166">
        <f t="shared" si="121"/>
        <v>-1.0029789306694545</v>
      </c>
      <c r="AF166">
        <f t="shared" si="122"/>
        <v>-4.4856001164106374E-4</v>
      </c>
      <c r="AG166">
        <f t="shared" si="123"/>
        <v>12.620743145312963</v>
      </c>
      <c r="AH166">
        <f t="shared" si="124"/>
        <v>1.4059877714687643</v>
      </c>
      <c r="AI166">
        <f t="shared" si="125"/>
        <v>12.594507540084274</v>
      </c>
      <c r="AJ166">
        <v>426.161113371429</v>
      </c>
      <c r="AK166">
        <v>410.80064242424203</v>
      </c>
      <c r="AL166">
        <v>7.13759443165279E-4</v>
      </c>
      <c r="AM166">
        <v>67.05</v>
      </c>
      <c r="AN166">
        <f t="shared" si="126"/>
        <v>1.4088752675965588</v>
      </c>
      <c r="AO166">
        <v>15.885865452380999</v>
      </c>
      <c r="AP166">
        <v>17.5467745454545</v>
      </c>
      <c r="AQ166">
        <v>-1.6611875209535E-6</v>
      </c>
      <c r="AR166">
        <v>78.430000000000007</v>
      </c>
      <c r="AS166">
        <v>15</v>
      </c>
      <c r="AT166">
        <v>3</v>
      </c>
      <c r="AU166">
        <f t="shared" si="127"/>
        <v>1</v>
      </c>
      <c r="AV166">
        <f t="shared" si="128"/>
        <v>0</v>
      </c>
      <c r="AW166">
        <f t="shared" si="129"/>
        <v>53731.518236814263</v>
      </c>
      <c r="AX166" t="s">
        <v>430</v>
      </c>
      <c r="AY166">
        <v>8242.0300000000007</v>
      </c>
      <c r="AZ166">
        <v>624.05461538461498</v>
      </c>
      <c r="BA166">
        <v>3234.34</v>
      </c>
      <c r="BB166">
        <f t="shared" si="130"/>
        <v>0.80705348992851245</v>
      </c>
      <c r="BC166">
        <v>-2.02953653224708</v>
      </c>
      <c r="BD166" t="s">
        <v>979</v>
      </c>
      <c r="BE166">
        <v>8250.74</v>
      </c>
      <c r="BF166">
        <v>962.00057692307701</v>
      </c>
      <c r="BG166">
        <v>2412.0500000000002</v>
      </c>
      <c r="BH166">
        <f t="shared" si="131"/>
        <v>0.60116889080944547</v>
      </c>
      <c r="BI166">
        <v>0.5</v>
      </c>
      <c r="BJ166">
        <f t="shared" si="132"/>
        <v>336.60372463854554</v>
      </c>
      <c r="BK166">
        <f t="shared" si="133"/>
        <v>12.594507540084274</v>
      </c>
      <c r="BL166">
        <f t="shared" si="134"/>
        <v>101.17784389164122</v>
      </c>
      <c r="BM166">
        <f t="shared" si="135"/>
        <v>4.3445877160257391E-2</v>
      </c>
      <c r="BN166">
        <f t="shared" si="136"/>
        <v>0.34090918513297813</v>
      </c>
      <c r="BO166">
        <f t="shared" si="137"/>
        <v>585.53944803245986</v>
      </c>
      <c r="BP166" t="s">
        <v>388</v>
      </c>
      <c r="BQ166">
        <v>0</v>
      </c>
      <c r="BR166">
        <f t="shared" si="138"/>
        <v>585.53944803245986</v>
      </c>
      <c r="BS166">
        <f t="shared" si="139"/>
        <v>0.75724406706641245</v>
      </c>
      <c r="BT166">
        <f t="shared" si="140"/>
        <v>0.79389052612639521</v>
      </c>
      <c r="BU166">
        <f t="shared" si="141"/>
        <v>0.31043862452731652</v>
      </c>
      <c r="BV166">
        <f t="shared" si="142"/>
        <v>0.81099170364404627</v>
      </c>
      <c r="BW166">
        <f t="shared" si="143"/>
        <v>0.31501919477711093</v>
      </c>
      <c r="BX166">
        <f t="shared" si="144"/>
        <v>0.48321615560051689</v>
      </c>
      <c r="BY166">
        <f t="shared" si="145"/>
        <v>0.51678384439948311</v>
      </c>
      <c r="DH166">
        <f t="shared" si="146"/>
        <v>400.01299999999998</v>
      </c>
      <c r="DI166">
        <f t="shared" si="147"/>
        <v>336.60372463854554</v>
      </c>
      <c r="DJ166">
        <f t="shared" si="148"/>
        <v>0.84148196343255233</v>
      </c>
      <c r="DK166">
        <f t="shared" si="149"/>
        <v>0.19296392686510463</v>
      </c>
      <c r="DL166" t="s">
        <v>389</v>
      </c>
      <c r="DM166">
        <v>2</v>
      </c>
      <c r="DN166" t="b">
        <v>1</v>
      </c>
      <c r="DO166">
        <v>1598412326</v>
      </c>
      <c r="DP166">
        <v>403.59</v>
      </c>
      <c r="DQ166">
        <v>419.41500000000002</v>
      </c>
      <c r="DR166">
        <v>17.543500000000002</v>
      </c>
      <c r="DS166">
        <v>15.885999999999999</v>
      </c>
      <c r="DT166">
        <v>403.791</v>
      </c>
      <c r="DU166">
        <v>17.544499999999999</v>
      </c>
      <c r="DV166">
        <v>500.02600000000001</v>
      </c>
      <c r="DW166">
        <v>100.557</v>
      </c>
      <c r="DX166">
        <v>9.9729300000000007E-2</v>
      </c>
      <c r="DY166">
        <v>24.193200000000001</v>
      </c>
      <c r="DZ166">
        <v>23.3626</v>
      </c>
      <c r="EA166">
        <v>999.9</v>
      </c>
      <c r="EB166">
        <v>0</v>
      </c>
      <c r="EC166">
        <v>0</v>
      </c>
      <c r="ED166">
        <v>10011.200000000001</v>
      </c>
      <c r="EE166">
        <v>0</v>
      </c>
      <c r="EF166">
        <v>0.240263</v>
      </c>
      <c r="EG166">
        <v>-15.8408</v>
      </c>
      <c r="EH166">
        <v>410.78300000000002</v>
      </c>
      <c r="EI166">
        <v>426.18599999999998</v>
      </c>
      <c r="EJ166">
        <v>1.6607499999999999</v>
      </c>
      <c r="EK166">
        <v>419.41500000000002</v>
      </c>
      <c r="EL166">
        <v>15.885999999999999</v>
      </c>
      <c r="EM166">
        <v>1.76444</v>
      </c>
      <c r="EN166">
        <v>1.59744</v>
      </c>
      <c r="EO166">
        <v>15.475300000000001</v>
      </c>
      <c r="EP166">
        <v>13.934200000000001</v>
      </c>
      <c r="EQ166">
        <v>400.01299999999998</v>
      </c>
      <c r="ER166">
        <v>0.94996599999999998</v>
      </c>
      <c r="ES166">
        <v>5.0034000000000002E-2</v>
      </c>
      <c r="ET166">
        <v>0</v>
      </c>
      <c r="EU166">
        <v>961.971</v>
      </c>
      <c r="EV166">
        <v>4.9998699999999996</v>
      </c>
      <c r="EW166">
        <v>3751.87</v>
      </c>
      <c r="EX166">
        <v>2943.11</v>
      </c>
      <c r="EY166">
        <v>40.061999999999998</v>
      </c>
      <c r="EZ166">
        <v>43.061999999999998</v>
      </c>
      <c r="FA166">
        <v>42.061999999999998</v>
      </c>
      <c r="FB166">
        <v>43.436999999999998</v>
      </c>
      <c r="FC166">
        <v>42.561999999999998</v>
      </c>
      <c r="FD166">
        <v>375.25</v>
      </c>
      <c r="FE166">
        <v>19.760000000000002</v>
      </c>
      <c r="FF166">
        <v>0</v>
      </c>
      <c r="FG166">
        <v>300.30000019073498</v>
      </c>
      <c r="FH166">
        <v>0</v>
      </c>
      <c r="FI166">
        <v>962.00057692307701</v>
      </c>
      <c r="FJ166">
        <v>1.78803467721722E-2</v>
      </c>
      <c r="FK166">
        <v>-2.45264957056221</v>
      </c>
      <c r="FL166">
        <v>3751.93384615385</v>
      </c>
      <c r="FM166">
        <v>15</v>
      </c>
      <c r="FN166">
        <v>1598412345</v>
      </c>
      <c r="FO166" t="s">
        <v>980</v>
      </c>
      <c r="FP166">
        <v>1598412344</v>
      </c>
      <c r="FQ166">
        <v>1598412345</v>
      </c>
      <c r="FR166">
        <v>149</v>
      </c>
      <c r="FS166">
        <v>1.6E-2</v>
      </c>
      <c r="FT166">
        <v>-3.0000000000000001E-3</v>
      </c>
      <c r="FU166">
        <v>-0.20100000000000001</v>
      </c>
      <c r="FV166">
        <v>-1E-3</v>
      </c>
      <c r="FW166">
        <v>419</v>
      </c>
      <c r="FX166">
        <v>16</v>
      </c>
      <c r="FY166">
        <v>0.14000000000000001</v>
      </c>
      <c r="FZ166">
        <v>0.05</v>
      </c>
      <c r="GA166">
        <v>403.5181</v>
      </c>
      <c r="GB166">
        <v>0.18297744360958099</v>
      </c>
      <c r="GC166">
        <v>3.2765683267703301E-2</v>
      </c>
      <c r="GD166">
        <v>1</v>
      </c>
      <c r="GE166">
        <v>17.548269999999999</v>
      </c>
      <c r="GF166">
        <v>-6.8932330827141198E-3</v>
      </c>
      <c r="GG166">
        <v>1.1619380362142299E-3</v>
      </c>
      <c r="GH166">
        <v>1</v>
      </c>
      <c r="GI166">
        <v>2</v>
      </c>
      <c r="GJ166">
        <v>2</v>
      </c>
      <c r="GK166" t="s">
        <v>391</v>
      </c>
      <c r="GL166">
        <v>2.9300299999999999</v>
      </c>
      <c r="GM166">
        <v>2.6716299999999999</v>
      </c>
      <c r="GN166">
        <v>9.0540200000000001E-2</v>
      </c>
      <c r="GO166">
        <v>9.1770199999999996E-2</v>
      </c>
      <c r="GP166">
        <v>8.2352499999999995E-2</v>
      </c>
      <c r="GQ166">
        <v>7.5886800000000004E-2</v>
      </c>
      <c r="GR166">
        <v>28759.9</v>
      </c>
      <c r="GS166">
        <v>29988</v>
      </c>
      <c r="GT166">
        <v>28474</v>
      </c>
      <c r="GU166">
        <v>29138.400000000001</v>
      </c>
      <c r="GV166">
        <v>40113.5</v>
      </c>
      <c r="GW166">
        <v>38792.400000000001</v>
      </c>
      <c r="GX166">
        <v>47715.9</v>
      </c>
      <c r="GY166">
        <v>45816.5</v>
      </c>
      <c r="GZ166">
        <v>1.94232</v>
      </c>
      <c r="HA166">
        <v>2.6940499999999998</v>
      </c>
      <c r="HB166">
        <v>9.6347199999999994E-2</v>
      </c>
      <c r="HC166">
        <v>0</v>
      </c>
      <c r="HD166">
        <v>100</v>
      </c>
      <c r="HE166">
        <v>100</v>
      </c>
      <c r="HF166">
        <v>-0.20100000000000001</v>
      </c>
      <c r="HG166">
        <v>-1E-3</v>
      </c>
      <c r="HH166">
        <v>-0.216499999999996</v>
      </c>
      <c r="HI166">
        <v>0</v>
      </c>
      <c r="HJ166">
        <v>0</v>
      </c>
      <c r="HK166">
        <v>0</v>
      </c>
      <c r="HL166">
        <v>2.22999999999907E-3</v>
      </c>
      <c r="HM166">
        <v>0</v>
      </c>
      <c r="HN166">
        <v>0</v>
      </c>
      <c r="HO166">
        <v>0</v>
      </c>
      <c r="HP166">
        <v>-1</v>
      </c>
      <c r="HQ166">
        <v>-1</v>
      </c>
      <c r="HR166">
        <v>-1</v>
      </c>
      <c r="HS166">
        <v>-1</v>
      </c>
      <c r="HT166">
        <v>4.7</v>
      </c>
      <c r="HU166">
        <v>4.7</v>
      </c>
      <c r="HV166">
        <v>0.152588</v>
      </c>
      <c r="HW166">
        <v>4.99878</v>
      </c>
      <c r="HX166">
        <v>2.6025399999999999</v>
      </c>
      <c r="HY166">
        <v>2.9382299999999999</v>
      </c>
      <c r="HZ166">
        <v>2.6025399999999999</v>
      </c>
      <c r="IA166">
        <v>2.4230999999999998</v>
      </c>
      <c r="IB166">
        <v>31.761099999999999</v>
      </c>
      <c r="IC166">
        <v>24.148800000000001</v>
      </c>
      <c r="ID166">
        <v>2</v>
      </c>
      <c r="IE166">
        <v>477.44099999999997</v>
      </c>
      <c r="IF166">
        <v>1282.6600000000001</v>
      </c>
      <c r="IG166">
        <v>21.9998</v>
      </c>
      <c r="IH166">
        <v>27.0458</v>
      </c>
      <c r="II166">
        <v>30.0001</v>
      </c>
      <c r="IJ166">
        <v>27.297799999999999</v>
      </c>
      <c r="IK166">
        <v>27.3156</v>
      </c>
      <c r="IL166">
        <v>-1</v>
      </c>
      <c r="IM166">
        <v>3.8978199999999998</v>
      </c>
      <c r="IN166">
        <v>51.2607</v>
      </c>
      <c r="IO166">
        <v>22</v>
      </c>
      <c r="IP166">
        <v>400</v>
      </c>
      <c r="IQ166">
        <v>16.275500000000001</v>
      </c>
      <c r="IR166">
        <v>101.261</v>
      </c>
      <c r="IS166">
        <v>101.161</v>
      </c>
    </row>
    <row r="167" spans="1:253" x14ac:dyDescent="0.35">
      <c r="A167">
        <v>149</v>
      </c>
      <c r="B167">
        <v>1598412626</v>
      </c>
      <c r="C167">
        <v>48302.900000095397</v>
      </c>
      <c r="D167" t="s">
        <v>981</v>
      </c>
      <c r="E167" t="s">
        <v>982</v>
      </c>
      <c r="F167" t="s">
        <v>386</v>
      </c>
      <c r="I167">
        <v>1598412626</v>
      </c>
      <c r="J167">
        <f t="shared" si="100"/>
        <v>1.4039060587402897E-3</v>
      </c>
      <c r="K167">
        <f t="shared" si="101"/>
        <v>1.4039060587402896</v>
      </c>
      <c r="L167">
        <f t="shared" si="102"/>
        <v>12.681096621462231</v>
      </c>
      <c r="M167">
        <f t="shared" si="103"/>
        <v>403.68599999999998</v>
      </c>
      <c r="N167">
        <f t="shared" si="104"/>
        <v>209.58861001375567</v>
      </c>
      <c r="O167">
        <f t="shared" si="105"/>
        <v>21.094612424353638</v>
      </c>
      <c r="P167">
        <f t="shared" si="106"/>
        <v>40.630069117681202</v>
      </c>
      <c r="Q167">
        <f t="shared" si="107"/>
        <v>0.11000085817231371</v>
      </c>
      <c r="R167">
        <f t="shared" si="108"/>
        <v>2.9440781050101767</v>
      </c>
      <c r="S167">
        <f t="shared" si="109"/>
        <v>0.10776753182493298</v>
      </c>
      <c r="T167">
        <f t="shared" si="110"/>
        <v>6.7551586307916883E-2</v>
      </c>
      <c r="U167">
        <f t="shared" si="111"/>
        <v>77.18827224101797</v>
      </c>
      <c r="V167">
        <f t="shared" si="112"/>
        <v>24.270842494677694</v>
      </c>
      <c r="W167">
        <f t="shared" si="113"/>
        <v>24.270842494677694</v>
      </c>
      <c r="X167">
        <f t="shared" si="114"/>
        <v>3.0440491662106544</v>
      </c>
      <c r="Y167">
        <f t="shared" si="115"/>
        <v>58.269228023558838</v>
      </c>
      <c r="Z167">
        <f t="shared" si="116"/>
        <v>1.7642133478401201</v>
      </c>
      <c r="AA167">
        <f t="shared" si="117"/>
        <v>3.0276930168472984</v>
      </c>
      <c r="AB167">
        <f t="shared" si="118"/>
        <v>1.2798358183705343</v>
      </c>
      <c r="AC167">
        <f t="shared" si="119"/>
        <v>-61.912257190446773</v>
      </c>
      <c r="AD167">
        <f t="shared" si="120"/>
        <v>-14.259903067634646</v>
      </c>
      <c r="AE167">
        <f t="shared" si="121"/>
        <v>-1.0165728557840203</v>
      </c>
      <c r="AF167">
        <f t="shared" si="122"/>
        <v>-4.60872847469318E-4</v>
      </c>
      <c r="AG167">
        <f t="shared" si="123"/>
        <v>12.665337036888356</v>
      </c>
      <c r="AH167">
        <f t="shared" si="124"/>
        <v>1.4057423998975105</v>
      </c>
      <c r="AI167">
        <f t="shared" si="125"/>
        <v>12.681096621462231</v>
      </c>
      <c r="AJ167">
        <v>426.36702022857202</v>
      </c>
      <c r="AK167">
        <v>410.91398787878802</v>
      </c>
      <c r="AL167">
        <v>-2.4226440226717901E-3</v>
      </c>
      <c r="AM167">
        <v>67.05</v>
      </c>
      <c r="AN167">
        <f t="shared" si="126"/>
        <v>1.4039060587402896</v>
      </c>
      <c r="AO167">
        <v>15.8716744661905</v>
      </c>
      <c r="AP167">
        <v>17.527166666666702</v>
      </c>
      <c r="AQ167">
        <v>7.0103672465284603E-6</v>
      </c>
      <c r="AR167">
        <v>78.430000000000007</v>
      </c>
      <c r="AS167">
        <v>15</v>
      </c>
      <c r="AT167">
        <v>3</v>
      </c>
      <c r="AU167">
        <f t="shared" si="127"/>
        <v>1</v>
      </c>
      <c r="AV167">
        <f t="shared" si="128"/>
        <v>0</v>
      </c>
      <c r="AW167">
        <f t="shared" si="129"/>
        <v>53815.862026654911</v>
      </c>
      <c r="AX167" t="s">
        <v>430</v>
      </c>
      <c r="AY167">
        <v>8242.0300000000007</v>
      </c>
      <c r="AZ167">
        <v>624.05461538461498</v>
      </c>
      <c r="BA167">
        <v>3234.34</v>
      </c>
      <c r="BB167">
        <f t="shared" si="130"/>
        <v>0.80705348992851245</v>
      </c>
      <c r="BC167">
        <v>-2.02953653224708</v>
      </c>
      <c r="BD167" t="s">
        <v>983</v>
      </c>
      <c r="BE167">
        <v>8250.76</v>
      </c>
      <c r="BF167">
        <v>961.63063999999997</v>
      </c>
      <c r="BG167">
        <v>2407.16</v>
      </c>
      <c r="BH167">
        <f t="shared" si="131"/>
        <v>0.60051237142524805</v>
      </c>
      <c r="BI167">
        <v>0.5</v>
      </c>
      <c r="BJ167">
        <f t="shared" si="132"/>
        <v>336.60456612050899</v>
      </c>
      <c r="BK167">
        <f t="shared" si="133"/>
        <v>12.681096621462231</v>
      </c>
      <c r="BL167">
        <f t="shared" si="134"/>
        <v>101.06760311679677</v>
      </c>
      <c r="BM167">
        <f t="shared" si="135"/>
        <v>4.3703011290829326E-2</v>
      </c>
      <c r="BN167">
        <f t="shared" si="136"/>
        <v>0.34363316106947622</v>
      </c>
      <c r="BO167">
        <f t="shared" si="137"/>
        <v>585.25083509439366</v>
      </c>
      <c r="BP167" t="s">
        <v>388</v>
      </c>
      <c r="BQ167">
        <v>0</v>
      </c>
      <c r="BR167">
        <f t="shared" si="138"/>
        <v>585.25083509439366</v>
      </c>
      <c r="BS167">
        <f t="shared" si="139"/>
        <v>0.75687082076206247</v>
      </c>
      <c r="BT167">
        <f t="shared" si="140"/>
        <v>0.79341461574726391</v>
      </c>
      <c r="BU167">
        <f t="shared" si="141"/>
        <v>0.31225072034503404</v>
      </c>
      <c r="BV167">
        <f t="shared" si="142"/>
        <v>0.81068083382620704</v>
      </c>
      <c r="BW167">
        <f t="shared" si="143"/>
        <v>0.31689255315731762</v>
      </c>
      <c r="BX167">
        <f t="shared" si="144"/>
        <v>0.48287413808089941</v>
      </c>
      <c r="BY167">
        <f t="shared" si="145"/>
        <v>0.51712586191910059</v>
      </c>
      <c r="DH167">
        <f t="shared" si="146"/>
        <v>400.01400000000001</v>
      </c>
      <c r="DI167">
        <f t="shared" si="147"/>
        <v>336.60456612050899</v>
      </c>
      <c r="DJ167">
        <f t="shared" si="148"/>
        <v>0.84148196343255233</v>
      </c>
      <c r="DK167">
        <f t="shared" si="149"/>
        <v>0.19296392686510463</v>
      </c>
      <c r="DL167" t="s">
        <v>389</v>
      </c>
      <c r="DM167">
        <v>2</v>
      </c>
      <c r="DN167" t="b">
        <v>1</v>
      </c>
      <c r="DO167">
        <v>1598412626</v>
      </c>
      <c r="DP167">
        <v>403.68599999999998</v>
      </c>
      <c r="DQ167">
        <v>419.56900000000002</v>
      </c>
      <c r="DR167">
        <v>17.528600000000001</v>
      </c>
      <c r="DS167">
        <v>15.870900000000001</v>
      </c>
      <c r="DT167">
        <v>403.90800000000002</v>
      </c>
      <c r="DU167">
        <v>17.5276</v>
      </c>
      <c r="DV167">
        <v>499.88600000000002</v>
      </c>
      <c r="DW167">
        <v>100.548</v>
      </c>
      <c r="DX167">
        <v>9.9704200000000007E-2</v>
      </c>
      <c r="DY167">
        <v>24.181000000000001</v>
      </c>
      <c r="DZ167">
        <v>23.343599999999999</v>
      </c>
      <c r="EA167">
        <v>999.9</v>
      </c>
      <c r="EB167">
        <v>0</v>
      </c>
      <c r="EC167">
        <v>0</v>
      </c>
      <c r="ED167">
        <v>10028.1</v>
      </c>
      <c r="EE167">
        <v>0</v>
      </c>
      <c r="EF167">
        <v>0.22613</v>
      </c>
      <c r="EG167">
        <v>-15.8627</v>
      </c>
      <c r="EH167">
        <v>410.90899999999999</v>
      </c>
      <c r="EI167">
        <v>426.33600000000001</v>
      </c>
      <c r="EJ167">
        <v>1.6560699999999999</v>
      </c>
      <c r="EK167">
        <v>419.56900000000002</v>
      </c>
      <c r="EL167">
        <v>15.870900000000001</v>
      </c>
      <c r="EM167">
        <v>1.7623</v>
      </c>
      <c r="EN167">
        <v>1.59579</v>
      </c>
      <c r="EO167">
        <v>15.4564</v>
      </c>
      <c r="EP167">
        <v>13.918200000000001</v>
      </c>
      <c r="EQ167">
        <v>400.01400000000001</v>
      </c>
      <c r="ER167">
        <v>0.94996599999999998</v>
      </c>
      <c r="ES167">
        <v>5.0034000000000002E-2</v>
      </c>
      <c r="ET167">
        <v>0</v>
      </c>
      <c r="EU167">
        <v>961.51099999999997</v>
      </c>
      <c r="EV167">
        <v>4.9998699999999996</v>
      </c>
      <c r="EW167">
        <v>3750.6</v>
      </c>
      <c r="EX167">
        <v>2943.12</v>
      </c>
      <c r="EY167">
        <v>40.061999999999998</v>
      </c>
      <c r="EZ167">
        <v>43.061999999999998</v>
      </c>
      <c r="FA167">
        <v>42.061999999999998</v>
      </c>
      <c r="FB167">
        <v>43.436999999999998</v>
      </c>
      <c r="FC167">
        <v>42.561999999999998</v>
      </c>
      <c r="FD167">
        <v>375.25</v>
      </c>
      <c r="FE167">
        <v>19.760000000000002</v>
      </c>
      <c r="FF167">
        <v>0</v>
      </c>
      <c r="FG167">
        <v>299.09999990463302</v>
      </c>
      <c r="FH167">
        <v>0</v>
      </c>
      <c r="FI167">
        <v>961.63063999999997</v>
      </c>
      <c r="FJ167">
        <v>0.22369231334093101</v>
      </c>
      <c r="FK167">
        <v>-0.106153848012715</v>
      </c>
      <c r="FL167">
        <v>3750.2692000000002</v>
      </c>
      <c r="FM167">
        <v>15</v>
      </c>
      <c r="FN167">
        <v>1598412647</v>
      </c>
      <c r="FO167" t="s">
        <v>984</v>
      </c>
      <c r="FP167">
        <v>1598412646</v>
      </c>
      <c r="FQ167">
        <v>1598412647</v>
      </c>
      <c r="FR167">
        <v>150</v>
      </c>
      <c r="FS167">
        <v>-2.1000000000000001E-2</v>
      </c>
      <c r="FT167">
        <v>1E-3</v>
      </c>
      <c r="FU167">
        <v>-0.222</v>
      </c>
      <c r="FV167">
        <v>1E-3</v>
      </c>
      <c r="FW167">
        <v>420</v>
      </c>
      <c r="FX167">
        <v>16</v>
      </c>
      <c r="FY167">
        <v>0.11</v>
      </c>
      <c r="FZ167">
        <v>7.0000000000000007E-2</v>
      </c>
      <c r="GA167">
        <v>403.75457142857101</v>
      </c>
      <c r="GB167">
        <v>-0.13067532467575699</v>
      </c>
      <c r="GC167">
        <v>3.0004081355026999E-2</v>
      </c>
      <c r="GD167">
        <v>1</v>
      </c>
      <c r="GE167">
        <v>17.526766666666699</v>
      </c>
      <c r="GF167">
        <v>-1.0932467532457701E-2</v>
      </c>
      <c r="GG167">
        <v>1.5125926444144401E-3</v>
      </c>
      <c r="GH167">
        <v>1</v>
      </c>
      <c r="GI167">
        <v>2</v>
      </c>
      <c r="GJ167">
        <v>2</v>
      </c>
      <c r="GK167" t="s">
        <v>391</v>
      </c>
      <c r="GL167">
        <v>2.9296700000000002</v>
      </c>
      <c r="GM167">
        <v>2.6717399999999998</v>
      </c>
      <c r="GN167">
        <v>9.0551900000000005E-2</v>
      </c>
      <c r="GO167">
        <v>9.1787499999999994E-2</v>
      </c>
      <c r="GP167">
        <v>8.2286799999999993E-2</v>
      </c>
      <c r="GQ167">
        <v>7.5826699999999997E-2</v>
      </c>
      <c r="GR167">
        <v>28759.5</v>
      </c>
      <c r="GS167">
        <v>29987.8</v>
      </c>
      <c r="GT167">
        <v>28474</v>
      </c>
      <c r="GU167">
        <v>29138.7</v>
      </c>
      <c r="GV167">
        <v>40116.400000000001</v>
      </c>
      <c r="GW167">
        <v>38795.300000000003</v>
      </c>
      <c r="GX167">
        <v>47715.9</v>
      </c>
      <c r="GY167">
        <v>45817</v>
      </c>
      <c r="GZ167">
        <v>1.9422999999999999</v>
      </c>
      <c r="HA167">
        <v>2.6953</v>
      </c>
      <c r="HB167">
        <v>9.6373299999999995E-2</v>
      </c>
      <c r="HC167">
        <v>0</v>
      </c>
      <c r="HD167">
        <v>100</v>
      </c>
      <c r="HE167">
        <v>100</v>
      </c>
      <c r="HF167">
        <v>-0.222</v>
      </c>
      <c r="HG167">
        <v>1E-3</v>
      </c>
      <c r="HH167">
        <v>-0.20089999999987601</v>
      </c>
      <c r="HI167">
        <v>0</v>
      </c>
      <c r="HJ167">
        <v>0</v>
      </c>
      <c r="HK167">
        <v>0</v>
      </c>
      <c r="HL167">
        <v>-5.8181818181601798E-4</v>
      </c>
      <c r="HM167">
        <v>0</v>
      </c>
      <c r="HN167">
        <v>0</v>
      </c>
      <c r="HO167">
        <v>0</v>
      </c>
      <c r="HP167">
        <v>-1</v>
      </c>
      <c r="HQ167">
        <v>-1</v>
      </c>
      <c r="HR167">
        <v>-1</v>
      </c>
      <c r="HS167">
        <v>-1</v>
      </c>
      <c r="HT167">
        <v>4.7</v>
      </c>
      <c r="HU167">
        <v>4.7</v>
      </c>
      <c r="HV167">
        <v>0.152588</v>
      </c>
      <c r="HW167">
        <v>4.99878</v>
      </c>
      <c r="HX167">
        <v>2.6025399999999999</v>
      </c>
      <c r="HY167">
        <v>2.9382299999999999</v>
      </c>
      <c r="HZ167">
        <v>2.6025399999999999</v>
      </c>
      <c r="IA167">
        <v>2.4291999999999998</v>
      </c>
      <c r="IB167">
        <v>31.761099999999999</v>
      </c>
      <c r="IC167">
        <v>24.14</v>
      </c>
      <c r="ID167">
        <v>2</v>
      </c>
      <c r="IE167">
        <v>477.43099999999998</v>
      </c>
      <c r="IF167">
        <v>1284.4100000000001</v>
      </c>
      <c r="IG167">
        <v>22</v>
      </c>
      <c r="IH167">
        <v>27.0458</v>
      </c>
      <c r="II167">
        <v>30.0001</v>
      </c>
      <c r="IJ167">
        <v>27.298400000000001</v>
      </c>
      <c r="IK167">
        <v>27.3156</v>
      </c>
      <c r="IL167">
        <v>-1</v>
      </c>
      <c r="IM167">
        <v>3.8978199999999998</v>
      </c>
      <c r="IN167">
        <v>51.2607</v>
      </c>
      <c r="IO167">
        <v>22</v>
      </c>
      <c r="IP167">
        <v>400</v>
      </c>
      <c r="IQ167">
        <v>16.275500000000001</v>
      </c>
      <c r="IR167">
        <v>101.261</v>
      </c>
      <c r="IS167">
        <v>101.16200000000001</v>
      </c>
    </row>
    <row r="168" spans="1:253" x14ac:dyDescent="0.35">
      <c r="A168">
        <v>150</v>
      </c>
      <c r="B168">
        <v>1598412926</v>
      </c>
      <c r="C168">
        <v>48602.900000095397</v>
      </c>
      <c r="D168" t="s">
        <v>985</v>
      </c>
      <c r="E168" t="s">
        <v>986</v>
      </c>
      <c r="F168" t="s">
        <v>386</v>
      </c>
      <c r="I168">
        <v>1598412926</v>
      </c>
      <c r="J168">
        <f t="shared" si="100"/>
        <v>1.403205384411569E-3</v>
      </c>
      <c r="K168">
        <f t="shared" si="101"/>
        <v>1.4032053844115691</v>
      </c>
      <c r="L168">
        <f t="shared" si="102"/>
        <v>12.619870428046054</v>
      </c>
      <c r="M168">
        <f t="shared" si="103"/>
        <v>404.08199999999999</v>
      </c>
      <c r="N168">
        <f t="shared" si="104"/>
        <v>210.48005244934663</v>
      </c>
      <c r="O168">
        <f t="shared" si="105"/>
        <v>21.18432677631251</v>
      </c>
      <c r="P168">
        <f t="shared" si="106"/>
        <v>40.669911627307201</v>
      </c>
      <c r="Q168">
        <f t="shared" si="107"/>
        <v>0.10977080118368936</v>
      </c>
      <c r="R168">
        <f t="shared" si="108"/>
        <v>2.9415688384807779</v>
      </c>
      <c r="S168">
        <f t="shared" si="109"/>
        <v>0.107544849125168</v>
      </c>
      <c r="T168">
        <f t="shared" si="110"/>
        <v>6.7411764105097124E-2</v>
      </c>
      <c r="U168">
        <f t="shared" si="111"/>
        <v>77.189400385300857</v>
      </c>
      <c r="V168">
        <f t="shared" si="112"/>
        <v>24.274702328684143</v>
      </c>
      <c r="W168">
        <f t="shared" si="113"/>
        <v>24.274702328684143</v>
      </c>
      <c r="X168">
        <f t="shared" si="114"/>
        <v>3.044753590099937</v>
      </c>
      <c r="Y168">
        <f t="shared" si="115"/>
        <v>58.213420157442982</v>
      </c>
      <c r="Z168">
        <f t="shared" si="116"/>
        <v>1.7629043216457598</v>
      </c>
      <c r="AA168">
        <f t="shared" si="117"/>
        <v>3.0283469290720935</v>
      </c>
      <c r="AB168">
        <f t="shared" si="118"/>
        <v>1.2818492684541771</v>
      </c>
      <c r="AC168">
        <f t="shared" si="119"/>
        <v>-61.881357452550191</v>
      </c>
      <c r="AD168">
        <f t="shared" si="120"/>
        <v>-14.288955212113489</v>
      </c>
      <c r="AE168">
        <f t="shared" si="121"/>
        <v>-1.0195512746251216</v>
      </c>
      <c r="AF168">
        <f t="shared" si="122"/>
        <v>-4.6355398793807012E-4</v>
      </c>
      <c r="AG168">
        <f t="shared" si="123"/>
        <v>12.711699360358967</v>
      </c>
      <c r="AH168">
        <f t="shared" si="124"/>
        <v>1.4047063953381844</v>
      </c>
      <c r="AI168">
        <f t="shared" si="125"/>
        <v>12.619870428046054</v>
      </c>
      <c r="AJ168">
        <v>426.74257858245397</v>
      </c>
      <c r="AK168">
        <v>411.35718181818203</v>
      </c>
      <c r="AL168">
        <v>-2.48428181877955E-4</v>
      </c>
      <c r="AM168">
        <v>67.049459408673698</v>
      </c>
      <c r="AN168">
        <f t="shared" si="126"/>
        <v>1.4032053844115691</v>
      </c>
      <c r="AO168">
        <v>15.86096337</v>
      </c>
      <c r="AP168">
        <v>17.515216363636402</v>
      </c>
      <c r="AQ168">
        <v>-3.4297301212272499E-6</v>
      </c>
      <c r="AR168">
        <v>78.430000000000007</v>
      </c>
      <c r="AS168">
        <v>15</v>
      </c>
      <c r="AT168">
        <v>3</v>
      </c>
      <c r="AU168">
        <f t="shared" si="127"/>
        <v>1</v>
      </c>
      <c r="AV168">
        <f t="shared" si="128"/>
        <v>0</v>
      </c>
      <c r="AW168">
        <f t="shared" si="129"/>
        <v>53741.643069081118</v>
      </c>
      <c r="AX168" t="s">
        <v>430</v>
      </c>
      <c r="AY168">
        <v>8242.0300000000007</v>
      </c>
      <c r="AZ168">
        <v>624.05461538461498</v>
      </c>
      <c r="BA168">
        <v>3234.34</v>
      </c>
      <c r="BB168">
        <f t="shared" si="130"/>
        <v>0.80705348992851245</v>
      </c>
      <c r="BC168">
        <v>-2.02953653224708</v>
      </c>
      <c r="BD168" t="s">
        <v>987</v>
      </c>
      <c r="BE168">
        <v>8250.7900000000009</v>
      </c>
      <c r="BF168">
        <v>961.03430769230795</v>
      </c>
      <c r="BG168">
        <v>2403.12</v>
      </c>
      <c r="BH168">
        <f t="shared" si="131"/>
        <v>0.60008892286181803</v>
      </c>
      <c r="BI168">
        <v>0.5</v>
      </c>
      <c r="BJ168">
        <f t="shared" si="132"/>
        <v>336.60960019265042</v>
      </c>
      <c r="BK168">
        <f t="shared" si="133"/>
        <v>12.619870428046054</v>
      </c>
      <c r="BL168">
        <f t="shared" si="134"/>
        <v>100.9978462022774</v>
      </c>
      <c r="BM168">
        <f t="shared" si="135"/>
        <v>4.3520466890750883E-2</v>
      </c>
      <c r="BN168">
        <f t="shared" si="136"/>
        <v>0.34589200705749207</v>
      </c>
      <c r="BO168">
        <f t="shared" si="137"/>
        <v>585.01171968867948</v>
      </c>
      <c r="BP168" t="s">
        <v>388</v>
      </c>
      <c r="BQ168">
        <v>0</v>
      </c>
      <c r="BR168">
        <f t="shared" si="138"/>
        <v>585.01171968867948</v>
      </c>
      <c r="BS168">
        <f t="shared" si="139"/>
        <v>0.75656158673362983</v>
      </c>
      <c r="BT168">
        <f t="shared" si="140"/>
        <v>0.79317921155980819</v>
      </c>
      <c r="BU168">
        <f t="shared" si="141"/>
        <v>0.31374745295902862</v>
      </c>
      <c r="BV168">
        <f t="shared" si="142"/>
        <v>0.81058611154949511</v>
      </c>
      <c r="BW168">
        <f t="shared" si="143"/>
        <v>0.31844027664525926</v>
      </c>
      <c r="BX168">
        <f t="shared" si="144"/>
        <v>0.48283305898843959</v>
      </c>
      <c r="BY168">
        <f t="shared" si="145"/>
        <v>0.51716694101156047</v>
      </c>
      <c r="DH168">
        <f t="shared" si="146"/>
        <v>400.02</v>
      </c>
      <c r="DI168">
        <f t="shared" si="147"/>
        <v>336.60960019265042</v>
      </c>
      <c r="DJ168">
        <f t="shared" si="148"/>
        <v>0.84148192638530683</v>
      </c>
      <c r="DK168">
        <f t="shared" si="149"/>
        <v>0.19296385277061362</v>
      </c>
      <c r="DL168" t="s">
        <v>389</v>
      </c>
      <c r="DM168">
        <v>2</v>
      </c>
      <c r="DN168" t="b">
        <v>1</v>
      </c>
      <c r="DO168">
        <v>1598412926</v>
      </c>
      <c r="DP168">
        <v>404.08199999999999</v>
      </c>
      <c r="DQ168">
        <v>420.01600000000002</v>
      </c>
      <c r="DR168">
        <v>17.515599999999999</v>
      </c>
      <c r="DS168">
        <v>15.8596</v>
      </c>
      <c r="DT168">
        <v>404.32900000000001</v>
      </c>
      <c r="DU168">
        <v>17.515599999999999</v>
      </c>
      <c r="DV168">
        <v>500.03699999999998</v>
      </c>
      <c r="DW168">
        <v>100.548</v>
      </c>
      <c r="DX168">
        <v>9.9669599999999997E-2</v>
      </c>
      <c r="DY168">
        <v>24.1846</v>
      </c>
      <c r="DZ168">
        <v>23.338200000000001</v>
      </c>
      <c r="EA168">
        <v>999.9</v>
      </c>
      <c r="EB168">
        <v>0</v>
      </c>
      <c r="EC168">
        <v>0</v>
      </c>
      <c r="ED168">
        <v>10013.799999999999</v>
      </c>
      <c r="EE168">
        <v>0</v>
      </c>
      <c r="EF168">
        <v>0.23602300000000001</v>
      </c>
      <c r="EG168">
        <v>-15.908799999999999</v>
      </c>
      <c r="EH168">
        <v>411.31200000000001</v>
      </c>
      <c r="EI168">
        <v>426.78500000000003</v>
      </c>
      <c r="EJ168">
        <v>1.65679</v>
      </c>
      <c r="EK168">
        <v>420.01600000000002</v>
      </c>
      <c r="EL168">
        <v>15.8596</v>
      </c>
      <c r="EM168">
        <v>1.7612300000000001</v>
      </c>
      <c r="EN168">
        <v>1.5946400000000001</v>
      </c>
      <c r="EO168">
        <v>15.4468</v>
      </c>
      <c r="EP168">
        <v>13.9071</v>
      </c>
      <c r="EQ168">
        <v>400.02</v>
      </c>
      <c r="ER168">
        <v>0.94996599999999998</v>
      </c>
      <c r="ES168">
        <v>5.0034000000000002E-2</v>
      </c>
      <c r="ET168">
        <v>0</v>
      </c>
      <c r="EU168">
        <v>960.86099999999999</v>
      </c>
      <c r="EV168">
        <v>4.9998699999999996</v>
      </c>
      <c r="EW168">
        <v>3748.21</v>
      </c>
      <c r="EX168">
        <v>2943.16</v>
      </c>
      <c r="EY168">
        <v>40.061999999999998</v>
      </c>
      <c r="EZ168">
        <v>43.125</v>
      </c>
      <c r="FA168">
        <v>42</v>
      </c>
      <c r="FB168">
        <v>43.375</v>
      </c>
      <c r="FC168">
        <v>42.561999999999998</v>
      </c>
      <c r="FD168">
        <v>375.26</v>
      </c>
      <c r="FE168">
        <v>19.760000000000002</v>
      </c>
      <c r="FF168">
        <v>0</v>
      </c>
      <c r="FG168">
        <v>299</v>
      </c>
      <c r="FH168">
        <v>0</v>
      </c>
      <c r="FI168">
        <v>961.03430769230795</v>
      </c>
      <c r="FJ168">
        <v>0.43247862930622999</v>
      </c>
      <c r="FK168">
        <v>5.71589744515114</v>
      </c>
      <c r="FL168">
        <v>3747.4365384615398</v>
      </c>
      <c r="FM168">
        <v>15</v>
      </c>
      <c r="FN168">
        <v>1598412958</v>
      </c>
      <c r="FO168" t="s">
        <v>988</v>
      </c>
      <c r="FP168">
        <v>1598412958</v>
      </c>
      <c r="FQ168">
        <v>1598412944</v>
      </c>
      <c r="FR168">
        <v>151</v>
      </c>
      <c r="FS168">
        <v>-2.5000000000000001E-2</v>
      </c>
      <c r="FT168">
        <v>-1E-3</v>
      </c>
      <c r="FU168">
        <v>-0.247</v>
      </c>
      <c r="FV168">
        <v>0</v>
      </c>
      <c r="FW168">
        <v>420</v>
      </c>
      <c r="FX168">
        <v>16</v>
      </c>
      <c r="FY168">
        <v>0.1</v>
      </c>
      <c r="FZ168">
        <v>0.06</v>
      </c>
      <c r="GA168">
        <v>404.1388</v>
      </c>
      <c r="GB168">
        <v>0.12063157894833799</v>
      </c>
      <c r="GC168">
        <v>2.2098868749325699E-2</v>
      </c>
      <c r="GD168">
        <v>1</v>
      </c>
      <c r="GE168">
        <v>17.515920000000001</v>
      </c>
      <c r="GF168">
        <v>-1.64210526315987E-3</v>
      </c>
      <c r="GG168">
        <v>9.2498648638744999E-4</v>
      </c>
      <c r="GH168">
        <v>1</v>
      </c>
      <c r="GI168">
        <v>2</v>
      </c>
      <c r="GJ168">
        <v>2</v>
      </c>
      <c r="GK168" t="s">
        <v>391</v>
      </c>
      <c r="GL168">
        <v>2.9300799999999998</v>
      </c>
      <c r="GM168">
        <v>2.6715800000000001</v>
      </c>
      <c r="GN168">
        <v>9.0625200000000003E-2</v>
      </c>
      <c r="GO168">
        <v>9.1862299999999994E-2</v>
      </c>
      <c r="GP168">
        <v>8.2246600000000003E-2</v>
      </c>
      <c r="GQ168">
        <v>7.5786999999999993E-2</v>
      </c>
      <c r="GR168">
        <v>28758.1</v>
      </c>
      <c r="GS168">
        <v>29985.599999999999</v>
      </c>
      <c r="GT168">
        <v>28474.9</v>
      </c>
      <c r="GU168">
        <v>29139</v>
      </c>
      <c r="GV168">
        <v>40119.5</v>
      </c>
      <c r="GW168">
        <v>38797.599999999999</v>
      </c>
      <c r="GX168">
        <v>47717.5</v>
      </c>
      <c r="GY168">
        <v>45817.7</v>
      </c>
      <c r="GZ168">
        <v>1.94255</v>
      </c>
      <c r="HA168">
        <v>2.6934999999999998</v>
      </c>
      <c r="HB168">
        <v>9.6123700000000006E-2</v>
      </c>
      <c r="HC168">
        <v>0</v>
      </c>
      <c r="HD168">
        <v>100</v>
      </c>
      <c r="HE168">
        <v>100</v>
      </c>
      <c r="HF168">
        <v>-0.247</v>
      </c>
      <c r="HG168">
        <v>0</v>
      </c>
      <c r="HH168">
        <v>-0.222099999999955</v>
      </c>
      <c r="HI168">
        <v>0</v>
      </c>
      <c r="HJ168">
        <v>0</v>
      </c>
      <c r="HK168">
        <v>0</v>
      </c>
      <c r="HL168">
        <v>7.7272727272692499E-4</v>
      </c>
      <c r="HM168">
        <v>0</v>
      </c>
      <c r="HN168">
        <v>0</v>
      </c>
      <c r="HO168">
        <v>0</v>
      </c>
      <c r="HP168">
        <v>-1</v>
      </c>
      <c r="HQ168">
        <v>-1</v>
      </c>
      <c r="HR168">
        <v>-1</v>
      </c>
      <c r="HS168">
        <v>-1</v>
      </c>
      <c r="HT168">
        <v>4.7</v>
      </c>
      <c r="HU168">
        <v>4.7</v>
      </c>
      <c r="HV168">
        <v>0.152588</v>
      </c>
      <c r="HW168">
        <v>4.99878</v>
      </c>
      <c r="HX168">
        <v>2.6025399999999999</v>
      </c>
      <c r="HY168">
        <v>2.9382299999999999</v>
      </c>
      <c r="HZ168">
        <v>2.6025399999999999</v>
      </c>
      <c r="IA168">
        <v>2.4267599999999998</v>
      </c>
      <c r="IB168">
        <v>31.7392</v>
      </c>
      <c r="IC168">
        <v>24.148800000000001</v>
      </c>
      <c r="ID168">
        <v>2</v>
      </c>
      <c r="IE168">
        <v>477.52600000000001</v>
      </c>
      <c r="IF168">
        <v>1281.8</v>
      </c>
      <c r="IG168">
        <v>22</v>
      </c>
      <c r="IH168">
        <v>27.034400000000002</v>
      </c>
      <c r="II168">
        <v>30.0002</v>
      </c>
      <c r="IJ168">
        <v>27.291499999999999</v>
      </c>
      <c r="IK168">
        <v>27.311</v>
      </c>
      <c r="IL168">
        <v>-1</v>
      </c>
      <c r="IM168">
        <v>3.8978199999999998</v>
      </c>
      <c r="IN168">
        <v>51.2607</v>
      </c>
      <c r="IO168">
        <v>22</v>
      </c>
      <c r="IP168">
        <v>400</v>
      </c>
      <c r="IQ168">
        <v>16.275500000000001</v>
      </c>
      <c r="IR168">
        <v>101.264</v>
      </c>
      <c r="IS168">
        <v>101.163</v>
      </c>
    </row>
    <row r="169" spans="1:253" x14ac:dyDescent="0.35">
      <c r="A169">
        <v>151</v>
      </c>
      <c r="B169">
        <v>1598413226</v>
      </c>
      <c r="C169">
        <v>48902.900000095397</v>
      </c>
      <c r="D169" t="s">
        <v>989</v>
      </c>
      <c r="E169" t="s">
        <v>990</v>
      </c>
      <c r="F169" t="s">
        <v>386</v>
      </c>
      <c r="I169">
        <v>1598413226</v>
      </c>
      <c r="J169">
        <f t="shared" si="100"/>
        <v>1.3935506940490748E-3</v>
      </c>
      <c r="K169">
        <f t="shared" si="101"/>
        <v>1.3935506940490749</v>
      </c>
      <c r="L169">
        <f t="shared" si="102"/>
        <v>12.663417749291531</v>
      </c>
      <c r="M169">
        <f t="shared" si="103"/>
        <v>404.65699999999998</v>
      </c>
      <c r="N169">
        <f t="shared" si="104"/>
        <v>209.06100390221334</v>
      </c>
      <c r="O169">
        <f t="shared" si="105"/>
        <v>21.04196637705213</v>
      </c>
      <c r="P169">
        <f t="shared" si="106"/>
        <v>40.728681242827598</v>
      </c>
      <c r="Q169">
        <f t="shared" si="107"/>
        <v>0.10897369250128321</v>
      </c>
      <c r="R169">
        <f t="shared" si="108"/>
        <v>2.9372022237765401</v>
      </c>
      <c r="S169">
        <f t="shared" si="109"/>
        <v>0.10677641173471347</v>
      </c>
      <c r="T169">
        <f t="shared" si="110"/>
        <v>6.6928984159220412E-2</v>
      </c>
      <c r="U169">
        <f t="shared" si="111"/>
        <v>77.180772223350132</v>
      </c>
      <c r="V169">
        <f t="shared" si="112"/>
        <v>24.261087053067929</v>
      </c>
      <c r="W169">
        <f t="shared" si="113"/>
        <v>24.261087053067929</v>
      </c>
      <c r="X169">
        <f t="shared" si="114"/>
        <v>3.0422694226069229</v>
      </c>
      <c r="Y169">
        <f t="shared" si="115"/>
        <v>58.174494762865145</v>
      </c>
      <c r="Z169">
        <f t="shared" si="116"/>
        <v>1.7600142455281997</v>
      </c>
      <c r="AA169">
        <f t="shared" si="117"/>
        <v>3.0254052960880711</v>
      </c>
      <c r="AB169">
        <f t="shared" si="118"/>
        <v>1.2822551770787232</v>
      </c>
      <c r="AC169">
        <f t="shared" si="119"/>
        <v>-61.455585607564203</v>
      </c>
      <c r="AD169">
        <f t="shared" si="120"/>
        <v>-14.677036218448615</v>
      </c>
      <c r="AE169">
        <f t="shared" si="121"/>
        <v>-1.0486408776868403</v>
      </c>
      <c r="AF169">
        <f t="shared" si="122"/>
        <v>-4.9048034952114961E-4</v>
      </c>
      <c r="AG169">
        <f t="shared" si="123"/>
        <v>12.657611695911406</v>
      </c>
      <c r="AH169">
        <f t="shared" si="124"/>
        <v>1.3942332001884277</v>
      </c>
      <c r="AI169">
        <f t="shared" si="125"/>
        <v>12.663417749291531</v>
      </c>
      <c r="AJ169">
        <v>427.26976631887698</v>
      </c>
      <c r="AK169">
        <v>411.83085454545397</v>
      </c>
      <c r="AL169">
        <v>5.2113903687782802E-5</v>
      </c>
      <c r="AM169">
        <v>67.049603361628499</v>
      </c>
      <c r="AN169">
        <f t="shared" si="126"/>
        <v>1.3935506940490749</v>
      </c>
      <c r="AO169">
        <v>15.8426180780952</v>
      </c>
      <c r="AP169">
        <v>17.485456363636398</v>
      </c>
      <c r="AQ169">
        <v>-6.4449142588891904E-6</v>
      </c>
      <c r="AR169">
        <v>78.430000000000007</v>
      </c>
      <c r="AS169">
        <v>15</v>
      </c>
      <c r="AT169">
        <v>3</v>
      </c>
      <c r="AU169">
        <f t="shared" si="127"/>
        <v>1</v>
      </c>
      <c r="AV169">
        <f t="shared" si="128"/>
        <v>0</v>
      </c>
      <c r="AW169">
        <f t="shared" si="129"/>
        <v>53616.687231553282</v>
      </c>
      <c r="AX169" t="s">
        <v>430</v>
      </c>
      <c r="AY169">
        <v>8242.0300000000007</v>
      </c>
      <c r="AZ169">
        <v>624.05461538461498</v>
      </c>
      <c r="BA169">
        <v>3234.34</v>
      </c>
      <c r="BB169">
        <f t="shared" si="130"/>
        <v>0.80705348992851245</v>
      </c>
      <c r="BC169">
        <v>-2.02953653224708</v>
      </c>
      <c r="BD169" t="s">
        <v>991</v>
      </c>
      <c r="BE169">
        <v>8250.84</v>
      </c>
      <c r="BF169">
        <v>960.27476923076904</v>
      </c>
      <c r="BG169">
        <v>2397.4</v>
      </c>
      <c r="BH169">
        <f t="shared" si="131"/>
        <v>0.59945158537133181</v>
      </c>
      <c r="BI169">
        <v>0.5</v>
      </c>
      <c r="BJ169">
        <f t="shared" si="132"/>
        <v>336.57846611167503</v>
      </c>
      <c r="BK169">
        <f t="shared" si="133"/>
        <v>12.663417749291531</v>
      </c>
      <c r="BL169">
        <f t="shared" si="134"/>
        <v>100.88124755624733</v>
      </c>
      <c r="BM169">
        <f t="shared" si="135"/>
        <v>4.3653874982790976E-2</v>
      </c>
      <c r="BN169">
        <f t="shared" si="136"/>
        <v>0.34910319512805538</v>
      </c>
      <c r="BO169">
        <f t="shared" si="137"/>
        <v>584.67212801965388</v>
      </c>
      <c r="BP169" t="s">
        <v>388</v>
      </c>
      <c r="BQ169">
        <v>0</v>
      </c>
      <c r="BR169">
        <f t="shared" si="138"/>
        <v>584.67212801965388</v>
      </c>
      <c r="BS169">
        <f t="shared" si="139"/>
        <v>0.75612241260546686</v>
      </c>
      <c r="BT169">
        <f t="shared" si="140"/>
        <v>0.79279700664569064</v>
      </c>
      <c r="BU169">
        <f t="shared" si="141"/>
        <v>0.31586600300001977</v>
      </c>
      <c r="BV169">
        <f t="shared" si="142"/>
        <v>0.81040345735070907</v>
      </c>
      <c r="BW169">
        <f t="shared" si="143"/>
        <v>0.32063160792026568</v>
      </c>
      <c r="BX169">
        <f t="shared" si="144"/>
        <v>0.48270175143147492</v>
      </c>
      <c r="BY169">
        <f t="shared" si="145"/>
        <v>0.51729824856852513</v>
      </c>
      <c r="DH169">
        <f t="shared" si="146"/>
        <v>399.98399999999998</v>
      </c>
      <c r="DI169">
        <f t="shared" si="147"/>
        <v>336.57846611167503</v>
      </c>
      <c r="DJ169">
        <f t="shared" si="148"/>
        <v>0.84147982447216652</v>
      </c>
      <c r="DK169">
        <f t="shared" si="149"/>
        <v>0.19295964894433312</v>
      </c>
      <c r="DL169" t="s">
        <v>389</v>
      </c>
      <c r="DM169">
        <v>2</v>
      </c>
      <c r="DN169" t="b">
        <v>1</v>
      </c>
      <c r="DO169">
        <v>1598413226</v>
      </c>
      <c r="DP169">
        <v>404.65699999999998</v>
      </c>
      <c r="DQ169">
        <v>420.52100000000002</v>
      </c>
      <c r="DR169">
        <v>17.486499999999999</v>
      </c>
      <c r="DS169">
        <v>15.8429</v>
      </c>
      <c r="DT169">
        <v>404.88400000000001</v>
      </c>
      <c r="DU169">
        <v>17.486499999999999</v>
      </c>
      <c r="DV169">
        <v>500.06799999999998</v>
      </c>
      <c r="DW169">
        <v>100.55</v>
      </c>
      <c r="DX169">
        <v>9.9886799999999998E-2</v>
      </c>
      <c r="DY169">
        <v>24.168399999999998</v>
      </c>
      <c r="DZ169">
        <v>23.344200000000001</v>
      </c>
      <c r="EA169">
        <v>999.9</v>
      </c>
      <c r="EB169">
        <v>0</v>
      </c>
      <c r="EC169">
        <v>0</v>
      </c>
      <c r="ED169">
        <v>9988.75</v>
      </c>
      <c r="EE169">
        <v>0</v>
      </c>
      <c r="EF169">
        <v>0.22613</v>
      </c>
      <c r="EG169">
        <v>-15.884</v>
      </c>
      <c r="EH169">
        <v>411.83800000000002</v>
      </c>
      <c r="EI169">
        <v>427.29</v>
      </c>
      <c r="EJ169">
        <v>1.64314</v>
      </c>
      <c r="EK169">
        <v>420.52100000000002</v>
      </c>
      <c r="EL169">
        <v>15.8429</v>
      </c>
      <c r="EM169">
        <v>1.75823</v>
      </c>
      <c r="EN169">
        <v>1.59301</v>
      </c>
      <c r="EO169">
        <v>15.420299999999999</v>
      </c>
      <c r="EP169">
        <v>13.891400000000001</v>
      </c>
      <c r="EQ169">
        <v>399.98399999999998</v>
      </c>
      <c r="ER169">
        <v>0.95004699999999997</v>
      </c>
      <c r="ES169">
        <v>4.9952900000000001E-2</v>
      </c>
      <c r="ET169">
        <v>0</v>
      </c>
      <c r="EU169">
        <v>960.40599999999995</v>
      </c>
      <c r="EV169">
        <v>4.9998699999999996</v>
      </c>
      <c r="EW169">
        <v>3743.94</v>
      </c>
      <c r="EX169">
        <v>2942.98</v>
      </c>
      <c r="EY169">
        <v>40</v>
      </c>
      <c r="EZ169">
        <v>43.061999999999998</v>
      </c>
      <c r="FA169">
        <v>42</v>
      </c>
      <c r="FB169">
        <v>43.375</v>
      </c>
      <c r="FC169">
        <v>42.5</v>
      </c>
      <c r="FD169">
        <v>375.25</v>
      </c>
      <c r="FE169">
        <v>19.73</v>
      </c>
      <c r="FF169">
        <v>0</v>
      </c>
      <c r="FG169">
        <v>299.10000014305098</v>
      </c>
      <c r="FH169">
        <v>0</v>
      </c>
      <c r="FI169">
        <v>960.27476923076904</v>
      </c>
      <c r="FJ169">
        <v>-0.60218802558762596</v>
      </c>
      <c r="FK169">
        <v>-2.2328205220264099</v>
      </c>
      <c r="FL169">
        <v>3744.1242307692301</v>
      </c>
      <c r="FM169">
        <v>15</v>
      </c>
      <c r="FN169">
        <v>1598413252</v>
      </c>
      <c r="FO169" t="s">
        <v>992</v>
      </c>
      <c r="FP169">
        <v>1598413252</v>
      </c>
      <c r="FQ169">
        <v>1598413246</v>
      </c>
      <c r="FR169">
        <v>152</v>
      </c>
      <c r="FS169">
        <v>1.9E-2</v>
      </c>
      <c r="FT169">
        <v>0</v>
      </c>
      <c r="FU169">
        <v>-0.22700000000000001</v>
      </c>
      <c r="FV169">
        <v>0</v>
      </c>
      <c r="FW169">
        <v>421</v>
      </c>
      <c r="FX169">
        <v>16</v>
      </c>
      <c r="FY169">
        <v>7.0000000000000007E-2</v>
      </c>
      <c r="FZ169">
        <v>0.05</v>
      </c>
      <c r="GA169">
        <v>404.56914285714299</v>
      </c>
      <c r="GB169">
        <v>0.43262337662356198</v>
      </c>
      <c r="GC169">
        <v>4.4530659009688597E-2</v>
      </c>
      <c r="GD169">
        <v>1</v>
      </c>
      <c r="GE169">
        <v>17.488452380952399</v>
      </c>
      <c r="GF169">
        <v>-1.3511688311636599E-2</v>
      </c>
      <c r="GG169">
        <v>1.4853632063829101E-3</v>
      </c>
      <c r="GH169">
        <v>1</v>
      </c>
      <c r="GI169">
        <v>2</v>
      </c>
      <c r="GJ169">
        <v>2</v>
      </c>
      <c r="GK169" t="s">
        <v>391</v>
      </c>
      <c r="GL169">
        <v>2.93018</v>
      </c>
      <c r="GM169">
        <v>2.67157</v>
      </c>
      <c r="GN169">
        <v>9.0725100000000003E-2</v>
      </c>
      <c r="GO169">
        <v>9.19513E-2</v>
      </c>
      <c r="GP169">
        <v>8.2151199999999994E-2</v>
      </c>
      <c r="GQ169">
        <v>7.5732499999999994E-2</v>
      </c>
      <c r="GR169">
        <v>28756.1</v>
      </c>
      <c r="GS169">
        <v>29984.400000000001</v>
      </c>
      <c r="GT169">
        <v>28475.9</v>
      </c>
      <c r="GU169">
        <v>29140.6</v>
      </c>
      <c r="GV169">
        <v>40125</v>
      </c>
      <c r="GW169">
        <v>38801.599999999999</v>
      </c>
      <c r="GX169">
        <v>47719.1</v>
      </c>
      <c r="GY169">
        <v>45819.6</v>
      </c>
      <c r="GZ169">
        <v>1.94313</v>
      </c>
      <c r="HA169">
        <v>2.6968299999999998</v>
      </c>
      <c r="HB169">
        <v>9.7524399999999997E-2</v>
      </c>
      <c r="HC169">
        <v>0</v>
      </c>
      <c r="HD169">
        <v>100</v>
      </c>
      <c r="HE169">
        <v>100</v>
      </c>
      <c r="HF169">
        <v>-0.22700000000000001</v>
      </c>
      <c r="HG169">
        <v>0</v>
      </c>
      <c r="HH169">
        <v>-0.24680000000000701</v>
      </c>
      <c r="HI169">
        <v>0</v>
      </c>
      <c r="HJ169">
        <v>0</v>
      </c>
      <c r="HK169">
        <v>0</v>
      </c>
      <c r="HL169">
        <v>-3.9999999999906798E-4</v>
      </c>
      <c r="HM169">
        <v>0</v>
      </c>
      <c r="HN169">
        <v>0</v>
      </c>
      <c r="HO169">
        <v>0</v>
      </c>
      <c r="HP169">
        <v>-1</v>
      </c>
      <c r="HQ169">
        <v>-1</v>
      </c>
      <c r="HR169">
        <v>-1</v>
      </c>
      <c r="HS169">
        <v>-1</v>
      </c>
      <c r="HT169">
        <v>4.5</v>
      </c>
      <c r="HU169">
        <v>4.7</v>
      </c>
      <c r="HV169">
        <v>0.152588</v>
      </c>
      <c r="HW169">
        <v>4.99878</v>
      </c>
      <c r="HX169">
        <v>2.6025399999999999</v>
      </c>
      <c r="HY169">
        <v>2.9394499999999999</v>
      </c>
      <c r="HZ169">
        <v>2.6025399999999999</v>
      </c>
      <c r="IA169">
        <v>2.4243199999999998</v>
      </c>
      <c r="IB169">
        <v>31.717300000000002</v>
      </c>
      <c r="IC169">
        <v>24.148800000000001</v>
      </c>
      <c r="ID169">
        <v>2</v>
      </c>
      <c r="IE169">
        <v>477.762</v>
      </c>
      <c r="IF169">
        <v>1286.1300000000001</v>
      </c>
      <c r="IG169">
        <v>22</v>
      </c>
      <c r="IH169">
        <v>27.0184</v>
      </c>
      <c r="II169">
        <v>30.0001</v>
      </c>
      <c r="IJ169">
        <v>27.277699999999999</v>
      </c>
      <c r="IK169">
        <v>27.2972</v>
      </c>
      <c r="IL169">
        <v>-1</v>
      </c>
      <c r="IM169">
        <v>3.8978199999999998</v>
      </c>
      <c r="IN169">
        <v>51.2607</v>
      </c>
      <c r="IO169">
        <v>22</v>
      </c>
      <c r="IP169">
        <v>400</v>
      </c>
      <c r="IQ169">
        <v>16.275500000000001</v>
      </c>
      <c r="IR169">
        <v>101.267</v>
      </c>
      <c r="IS169">
        <v>101.16800000000001</v>
      </c>
    </row>
    <row r="170" spans="1:253" x14ac:dyDescent="0.35">
      <c r="A170">
        <v>152</v>
      </c>
      <c r="B170">
        <v>1598413526</v>
      </c>
      <c r="C170">
        <v>49202.900000095397</v>
      </c>
      <c r="D170" t="s">
        <v>993</v>
      </c>
      <c r="E170" t="s">
        <v>994</v>
      </c>
      <c r="F170" t="s">
        <v>386</v>
      </c>
      <c r="I170">
        <v>1598413526</v>
      </c>
      <c r="J170">
        <f t="shared" si="100"/>
        <v>1.3975732758387989E-3</v>
      </c>
      <c r="K170">
        <f t="shared" si="101"/>
        <v>1.3975732758387989</v>
      </c>
      <c r="L170">
        <f t="shared" si="102"/>
        <v>12.655981803155447</v>
      </c>
      <c r="M170">
        <f t="shared" si="103"/>
        <v>405.33</v>
      </c>
      <c r="N170">
        <f t="shared" si="104"/>
        <v>210.24813228177635</v>
      </c>
      <c r="O170">
        <f t="shared" si="105"/>
        <v>21.161712725294667</v>
      </c>
      <c r="P170">
        <f t="shared" si="106"/>
        <v>40.796923738890001</v>
      </c>
      <c r="Q170">
        <f t="shared" si="107"/>
        <v>0.10922676536408908</v>
      </c>
      <c r="R170">
        <f t="shared" si="108"/>
        <v>2.9334798627881669</v>
      </c>
      <c r="S170">
        <f t="shared" si="109"/>
        <v>0.10701663859132832</v>
      </c>
      <c r="T170">
        <f t="shared" si="110"/>
        <v>6.7080245486940707E-2</v>
      </c>
      <c r="U170">
        <f t="shared" si="111"/>
        <v>77.188851132798561</v>
      </c>
      <c r="V170">
        <f t="shared" si="112"/>
        <v>24.256797861294515</v>
      </c>
      <c r="W170">
        <f t="shared" si="113"/>
        <v>24.256797861294515</v>
      </c>
      <c r="X170">
        <f t="shared" si="114"/>
        <v>3.0414872076269157</v>
      </c>
      <c r="Y170">
        <f t="shared" si="115"/>
        <v>58.132511198460101</v>
      </c>
      <c r="Z170">
        <f t="shared" si="116"/>
        <v>1.7583853586232998</v>
      </c>
      <c r="AA170">
        <f t="shared" si="117"/>
        <v>3.0247882335932506</v>
      </c>
      <c r="AB170">
        <f t="shared" si="118"/>
        <v>1.2831018490036159</v>
      </c>
      <c r="AC170">
        <f t="shared" si="119"/>
        <v>-61.632981464491031</v>
      </c>
      <c r="AD170">
        <f t="shared" si="120"/>
        <v>-14.517810316317385</v>
      </c>
      <c r="AE170">
        <f t="shared" si="121"/>
        <v>-1.0385404546823174</v>
      </c>
      <c r="AF170">
        <f t="shared" si="122"/>
        <v>-4.8110269217538359E-4</v>
      </c>
      <c r="AG170">
        <f t="shared" si="123"/>
        <v>12.619284611621088</v>
      </c>
      <c r="AH170">
        <f t="shared" si="124"/>
        <v>1.3974865789495725</v>
      </c>
      <c r="AI170">
        <f t="shared" si="125"/>
        <v>12.655981803155447</v>
      </c>
      <c r="AJ170">
        <v>427.95822626798798</v>
      </c>
      <c r="AK170">
        <v>412.52655151515103</v>
      </c>
      <c r="AL170">
        <v>3.8922485678749203E-5</v>
      </c>
      <c r="AM170">
        <v>67.049598807147405</v>
      </c>
      <c r="AN170">
        <f t="shared" si="126"/>
        <v>1.3975732758387989</v>
      </c>
      <c r="AO170">
        <v>15.8226709490476</v>
      </c>
      <c r="AP170">
        <v>17.470443636363601</v>
      </c>
      <c r="AQ170">
        <v>4.5379771743171901E-6</v>
      </c>
      <c r="AR170">
        <v>78.430000000000007</v>
      </c>
      <c r="AS170">
        <v>15</v>
      </c>
      <c r="AT170">
        <v>3</v>
      </c>
      <c r="AU170">
        <f t="shared" si="127"/>
        <v>1</v>
      </c>
      <c r="AV170">
        <f t="shared" si="128"/>
        <v>0</v>
      </c>
      <c r="AW170">
        <f t="shared" si="129"/>
        <v>53508.365022554113</v>
      </c>
      <c r="AX170" t="s">
        <v>430</v>
      </c>
      <c r="AY170">
        <v>8242.0300000000007</v>
      </c>
      <c r="AZ170">
        <v>624.05461538461498</v>
      </c>
      <c r="BA170">
        <v>3234.34</v>
      </c>
      <c r="BB170">
        <f t="shared" si="130"/>
        <v>0.80705348992851245</v>
      </c>
      <c r="BC170">
        <v>-2.02953653224708</v>
      </c>
      <c r="BD170" t="s">
        <v>995</v>
      </c>
      <c r="BE170">
        <v>8250.86</v>
      </c>
      <c r="BF170">
        <v>959.93830769230794</v>
      </c>
      <c r="BG170">
        <v>2392.54</v>
      </c>
      <c r="BH170">
        <f t="shared" si="131"/>
        <v>0.59877857519944999</v>
      </c>
      <c r="BI170">
        <v>0.5</v>
      </c>
      <c r="BJ170">
        <f t="shared" si="132"/>
        <v>336.60709056639928</v>
      </c>
      <c r="BK170">
        <f t="shared" si="133"/>
        <v>12.655981803155447</v>
      </c>
      <c r="BL170">
        <f t="shared" si="134"/>
        <v>100.7765570456904</v>
      </c>
      <c r="BM170">
        <f t="shared" si="135"/>
        <v>4.3628071858770469E-2</v>
      </c>
      <c r="BN170">
        <f t="shared" si="136"/>
        <v>0.35184364733713969</v>
      </c>
      <c r="BO170">
        <f t="shared" si="137"/>
        <v>584.38262956468407</v>
      </c>
      <c r="BP170" t="s">
        <v>388</v>
      </c>
      <c r="BQ170">
        <v>0</v>
      </c>
      <c r="BR170">
        <f t="shared" si="138"/>
        <v>584.38262956468407</v>
      </c>
      <c r="BS170">
        <f t="shared" si="139"/>
        <v>0.75574802111367667</v>
      </c>
      <c r="BT170">
        <f t="shared" si="140"/>
        <v>0.79229922999611013</v>
      </c>
      <c r="BU170">
        <f t="shared" si="141"/>
        <v>0.3176654875250749</v>
      </c>
      <c r="BV170">
        <f t="shared" si="142"/>
        <v>0.81007267844583175</v>
      </c>
      <c r="BW170">
        <f t="shared" si="143"/>
        <v>0.32249347330427469</v>
      </c>
      <c r="BX170">
        <f t="shared" si="144"/>
        <v>0.48232881604680161</v>
      </c>
      <c r="BY170">
        <f t="shared" si="145"/>
        <v>0.51767118395319844</v>
      </c>
      <c r="DH170">
        <f t="shared" si="146"/>
        <v>400.017</v>
      </c>
      <c r="DI170">
        <f t="shared" si="147"/>
        <v>336.60709056639928</v>
      </c>
      <c r="DJ170">
        <f t="shared" si="148"/>
        <v>0.84148196343255233</v>
      </c>
      <c r="DK170">
        <f t="shared" si="149"/>
        <v>0.19296392686510463</v>
      </c>
      <c r="DL170" t="s">
        <v>389</v>
      </c>
      <c r="DM170">
        <v>2</v>
      </c>
      <c r="DN170" t="b">
        <v>1</v>
      </c>
      <c r="DO170">
        <v>1598413526</v>
      </c>
      <c r="DP170">
        <v>405.33</v>
      </c>
      <c r="DQ170">
        <v>421.15300000000002</v>
      </c>
      <c r="DR170">
        <v>17.470099999999999</v>
      </c>
      <c r="DS170">
        <v>15.8224</v>
      </c>
      <c r="DT170">
        <v>405.54700000000003</v>
      </c>
      <c r="DU170">
        <v>17.470099999999999</v>
      </c>
      <c r="DV170">
        <v>499.99599999999998</v>
      </c>
      <c r="DW170">
        <v>100.551</v>
      </c>
      <c r="DX170">
        <v>0.100133</v>
      </c>
      <c r="DY170">
        <v>24.164999999999999</v>
      </c>
      <c r="DZ170">
        <v>23.338999999999999</v>
      </c>
      <c r="EA170">
        <v>999.9</v>
      </c>
      <c r="EB170">
        <v>0</v>
      </c>
      <c r="EC170">
        <v>0</v>
      </c>
      <c r="ED170">
        <v>9967.5</v>
      </c>
      <c r="EE170">
        <v>0</v>
      </c>
      <c r="EF170">
        <v>0.245916</v>
      </c>
      <c r="EG170">
        <v>-15.8332</v>
      </c>
      <c r="EH170">
        <v>412.52600000000001</v>
      </c>
      <c r="EI170">
        <v>427.92399999999998</v>
      </c>
      <c r="EJ170">
        <v>1.64733</v>
      </c>
      <c r="EK170">
        <v>421.15300000000002</v>
      </c>
      <c r="EL170">
        <v>15.8224</v>
      </c>
      <c r="EM170">
        <v>1.7565999999999999</v>
      </c>
      <c r="EN170">
        <v>1.5909599999999999</v>
      </c>
      <c r="EO170">
        <v>15.405799999999999</v>
      </c>
      <c r="EP170">
        <v>13.871499999999999</v>
      </c>
      <c r="EQ170">
        <v>400.017</v>
      </c>
      <c r="ER170">
        <v>0.94996599999999998</v>
      </c>
      <c r="ES170">
        <v>5.0034000000000002E-2</v>
      </c>
      <c r="ET170">
        <v>0</v>
      </c>
      <c r="EU170">
        <v>959.55499999999995</v>
      </c>
      <c r="EV170">
        <v>4.9998699999999996</v>
      </c>
      <c r="EW170">
        <v>3742.18</v>
      </c>
      <c r="EX170">
        <v>2943.14</v>
      </c>
      <c r="EY170">
        <v>40</v>
      </c>
      <c r="EZ170">
        <v>43.061999999999998</v>
      </c>
      <c r="FA170">
        <v>42</v>
      </c>
      <c r="FB170">
        <v>43.375</v>
      </c>
      <c r="FC170">
        <v>42.5</v>
      </c>
      <c r="FD170">
        <v>375.25</v>
      </c>
      <c r="FE170">
        <v>19.760000000000002</v>
      </c>
      <c r="FF170">
        <v>0</v>
      </c>
      <c r="FG170">
        <v>298.89999985694902</v>
      </c>
      <c r="FH170">
        <v>0</v>
      </c>
      <c r="FI170">
        <v>959.93830769230794</v>
      </c>
      <c r="FJ170">
        <v>-1.41182905156864</v>
      </c>
      <c r="FK170">
        <v>-5.3357265024087503</v>
      </c>
      <c r="FL170">
        <v>3742.7550000000001</v>
      </c>
      <c r="FM170">
        <v>15</v>
      </c>
      <c r="FN170">
        <v>1598413549</v>
      </c>
      <c r="FO170" t="s">
        <v>996</v>
      </c>
      <c r="FP170">
        <v>1598413549</v>
      </c>
      <c r="FQ170">
        <v>1598413545</v>
      </c>
      <c r="FR170">
        <v>153</v>
      </c>
      <c r="FS170">
        <v>1.0999999999999999E-2</v>
      </c>
      <c r="FT170">
        <v>0</v>
      </c>
      <c r="FU170">
        <v>-0.217</v>
      </c>
      <c r="FV170">
        <v>0</v>
      </c>
      <c r="FW170">
        <v>421</v>
      </c>
      <c r="FX170">
        <v>16</v>
      </c>
      <c r="FY170">
        <v>0.13</v>
      </c>
      <c r="FZ170">
        <v>0.04</v>
      </c>
      <c r="GA170">
        <v>405.31023809523799</v>
      </c>
      <c r="GB170">
        <v>0.11992207792264099</v>
      </c>
      <c r="GC170">
        <v>2.3286834134142401E-2</v>
      </c>
      <c r="GD170">
        <v>1</v>
      </c>
      <c r="GE170">
        <v>17.4693238095238</v>
      </c>
      <c r="GF170">
        <v>-1.8779220779253599E-3</v>
      </c>
      <c r="GG170">
        <v>8.4340848257574805E-4</v>
      </c>
      <c r="GH170">
        <v>1</v>
      </c>
      <c r="GI170">
        <v>2</v>
      </c>
      <c r="GJ170">
        <v>2</v>
      </c>
      <c r="GK170" t="s">
        <v>391</v>
      </c>
      <c r="GL170">
        <v>2.9300099999999998</v>
      </c>
      <c r="GM170">
        <v>2.6716299999999999</v>
      </c>
      <c r="GN170">
        <v>9.0841199999999997E-2</v>
      </c>
      <c r="GO170">
        <v>9.2058699999999993E-2</v>
      </c>
      <c r="GP170">
        <v>8.2097500000000004E-2</v>
      </c>
      <c r="GQ170">
        <v>7.5662099999999996E-2</v>
      </c>
      <c r="GR170">
        <v>28753.1</v>
      </c>
      <c r="GS170">
        <v>29982.799999999999</v>
      </c>
      <c r="GT170">
        <v>28476.6</v>
      </c>
      <c r="GU170">
        <v>29142.400000000001</v>
      </c>
      <c r="GV170">
        <v>40128.300000000003</v>
      </c>
      <c r="GW170">
        <v>38806.9</v>
      </c>
      <c r="GX170">
        <v>47720.2</v>
      </c>
      <c r="GY170">
        <v>45822.400000000001</v>
      </c>
      <c r="GZ170">
        <v>1.94337</v>
      </c>
      <c r="HA170">
        <v>2.6963699999999999</v>
      </c>
      <c r="HB170">
        <v>9.7766500000000006E-2</v>
      </c>
      <c r="HC170">
        <v>0</v>
      </c>
      <c r="HD170">
        <v>100</v>
      </c>
      <c r="HE170">
        <v>100</v>
      </c>
      <c r="HF170">
        <v>-0.217</v>
      </c>
      <c r="HG170">
        <v>0</v>
      </c>
      <c r="HH170">
        <v>-0.22739999999993199</v>
      </c>
      <c r="HI170">
        <v>0</v>
      </c>
      <c r="HJ170">
        <v>0</v>
      </c>
      <c r="HK170">
        <v>0</v>
      </c>
      <c r="HL170">
        <v>-3.4000000000311602E-4</v>
      </c>
      <c r="HM170">
        <v>0</v>
      </c>
      <c r="HN170">
        <v>0</v>
      </c>
      <c r="HO170">
        <v>0</v>
      </c>
      <c r="HP170">
        <v>-1</v>
      </c>
      <c r="HQ170">
        <v>-1</v>
      </c>
      <c r="HR170">
        <v>-1</v>
      </c>
      <c r="HS170">
        <v>-1</v>
      </c>
      <c r="HT170">
        <v>4.5999999999999996</v>
      </c>
      <c r="HU170">
        <v>4.7</v>
      </c>
      <c r="HV170">
        <v>0.152588</v>
      </c>
      <c r="HW170">
        <v>4.99878</v>
      </c>
      <c r="HX170">
        <v>2.6025399999999999</v>
      </c>
      <c r="HY170">
        <v>2.9382299999999999</v>
      </c>
      <c r="HZ170">
        <v>2.6025399999999999</v>
      </c>
      <c r="IA170">
        <v>2.4182100000000002</v>
      </c>
      <c r="IB170">
        <v>31.717300000000002</v>
      </c>
      <c r="IC170">
        <v>24.148800000000001</v>
      </c>
      <c r="ID170">
        <v>2</v>
      </c>
      <c r="IE170">
        <v>477.81799999999998</v>
      </c>
      <c r="IF170">
        <v>1285.24</v>
      </c>
      <c r="IG170">
        <v>22</v>
      </c>
      <c r="IH170">
        <v>27.0092</v>
      </c>
      <c r="II170">
        <v>30</v>
      </c>
      <c r="IJ170">
        <v>27.265799999999999</v>
      </c>
      <c r="IK170">
        <v>27.285799999999998</v>
      </c>
      <c r="IL170">
        <v>-1</v>
      </c>
      <c r="IM170">
        <v>3.8978199999999998</v>
      </c>
      <c r="IN170">
        <v>51.2607</v>
      </c>
      <c r="IO170">
        <v>22</v>
      </c>
      <c r="IP170">
        <v>400</v>
      </c>
      <c r="IQ170">
        <v>16.275500000000001</v>
      </c>
      <c r="IR170">
        <v>101.27</v>
      </c>
      <c r="IS170">
        <v>101.17400000000001</v>
      </c>
    </row>
    <row r="171" spans="1:253" x14ac:dyDescent="0.35">
      <c r="A171">
        <v>153</v>
      </c>
      <c r="B171">
        <v>1598413826</v>
      </c>
      <c r="C171">
        <v>49502.900000095397</v>
      </c>
      <c r="D171" t="s">
        <v>997</v>
      </c>
      <c r="E171" t="s">
        <v>998</v>
      </c>
      <c r="F171" t="s">
        <v>386</v>
      </c>
      <c r="I171">
        <v>1598413826</v>
      </c>
      <c r="J171">
        <f t="shared" si="100"/>
        <v>1.3955382652025489E-3</v>
      </c>
      <c r="K171">
        <f t="shared" si="101"/>
        <v>1.395538265202549</v>
      </c>
      <c r="L171">
        <f t="shared" si="102"/>
        <v>12.609671859222047</v>
      </c>
      <c r="M171">
        <f t="shared" si="103"/>
        <v>406.00400000000002</v>
      </c>
      <c r="N171">
        <f t="shared" si="104"/>
        <v>210.67122817978444</v>
      </c>
      <c r="O171">
        <f t="shared" si="105"/>
        <v>21.204286219879279</v>
      </c>
      <c r="P171">
        <f t="shared" si="106"/>
        <v>40.864740272312005</v>
      </c>
      <c r="Q171">
        <f t="shared" si="107"/>
        <v>0.10869063419164059</v>
      </c>
      <c r="R171">
        <f t="shared" si="108"/>
        <v>2.936120309932714</v>
      </c>
      <c r="S171">
        <f t="shared" si="109"/>
        <v>0.10650384201246474</v>
      </c>
      <c r="T171">
        <f t="shared" si="110"/>
        <v>6.6757711349571938E-2</v>
      </c>
      <c r="U171">
        <f t="shared" si="111"/>
        <v>77.183993344236086</v>
      </c>
      <c r="V171">
        <f t="shared" si="112"/>
        <v>24.27362030134579</v>
      </c>
      <c r="W171">
        <f t="shared" si="113"/>
        <v>24.27362030134579</v>
      </c>
      <c r="X171">
        <f t="shared" si="114"/>
        <v>3.0445561045644958</v>
      </c>
      <c r="Y171">
        <f t="shared" si="115"/>
        <v>58.03508965339983</v>
      </c>
      <c r="Z171">
        <f t="shared" si="116"/>
        <v>1.7571665197239996</v>
      </c>
      <c r="AA171">
        <f t="shared" si="117"/>
        <v>3.027765667664581</v>
      </c>
      <c r="AB171">
        <f t="shared" si="118"/>
        <v>1.2873895848404961</v>
      </c>
      <c r="AC171">
        <f t="shared" si="119"/>
        <v>-61.543237495432408</v>
      </c>
      <c r="AD171">
        <f t="shared" si="120"/>
        <v>-14.59774683637275</v>
      </c>
      <c r="AE171">
        <f t="shared" si="121"/>
        <v>-1.0434946072853994</v>
      </c>
      <c r="AF171">
        <f t="shared" si="122"/>
        <v>-4.8559485446730832E-4</v>
      </c>
      <c r="AG171">
        <f t="shared" si="123"/>
        <v>12.599433319767185</v>
      </c>
      <c r="AH171">
        <f t="shared" si="124"/>
        <v>1.3975895522362729</v>
      </c>
      <c r="AI171">
        <f t="shared" si="125"/>
        <v>12.609671859222047</v>
      </c>
      <c r="AJ171">
        <v>428.60504359594501</v>
      </c>
      <c r="AK171">
        <v>413.23286060606</v>
      </c>
      <c r="AL171">
        <v>-2.38806146980491E-4</v>
      </c>
      <c r="AM171">
        <v>67.049513058565793</v>
      </c>
      <c r="AN171">
        <f t="shared" si="126"/>
        <v>1.395538265202549</v>
      </c>
      <c r="AO171">
        <v>15.8117031419048</v>
      </c>
      <c r="AP171">
        <v>17.4570309090909</v>
      </c>
      <c r="AQ171">
        <v>-6.97919808035501E-6</v>
      </c>
      <c r="AR171">
        <v>78.430000000000007</v>
      </c>
      <c r="AS171">
        <v>15</v>
      </c>
      <c r="AT171">
        <v>3</v>
      </c>
      <c r="AU171">
        <f t="shared" si="127"/>
        <v>1</v>
      </c>
      <c r="AV171">
        <f t="shared" si="128"/>
        <v>0</v>
      </c>
      <c r="AW171">
        <f t="shared" si="129"/>
        <v>53582.687107720361</v>
      </c>
      <c r="AX171" t="s">
        <v>430</v>
      </c>
      <c r="AY171">
        <v>8242.0300000000007</v>
      </c>
      <c r="AZ171">
        <v>624.05461538461498</v>
      </c>
      <c r="BA171">
        <v>3234.34</v>
      </c>
      <c r="BB171">
        <f t="shared" si="130"/>
        <v>0.80705348992851245</v>
      </c>
      <c r="BC171">
        <v>-2.02953653224708</v>
      </c>
      <c r="BD171" t="s">
        <v>999</v>
      </c>
      <c r="BE171">
        <v>8250.84</v>
      </c>
      <c r="BF171">
        <v>959.22492307692301</v>
      </c>
      <c r="BG171">
        <v>2388.37</v>
      </c>
      <c r="BH171">
        <f t="shared" si="131"/>
        <v>0.5983767493826655</v>
      </c>
      <c r="BI171">
        <v>0.5</v>
      </c>
      <c r="BJ171">
        <f t="shared" si="132"/>
        <v>336.59274167211805</v>
      </c>
      <c r="BK171">
        <f t="shared" si="133"/>
        <v>12.609671859222047</v>
      </c>
      <c r="BL171">
        <f t="shared" si="134"/>
        <v>100.70463531378063</v>
      </c>
      <c r="BM171">
        <f t="shared" si="135"/>
        <v>4.3492347216831796E-2</v>
      </c>
      <c r="BN171">
        <f t="shared" si="136"/>
        <v>0.35420391312903793</v>
      </c>
      <c r="BO171">
        <f t="shared" si="137"/>
        <v>584.13352328855524</v>
      </c>
      <c r="BP171" t="s">
        <v>388</v>
      </c>
      <c r="BQ171">
        <v>0</v>
      </c>
      <c r="BR171">
        <f t="shared" si="138"/>
        <v>584.13352328855524</v>
      </c>
      <c r="BS171">
        <f t="shared" si="139"/>
        <v>0.75542586647439247</v>
      </c>
      <c r="BT171">
        <f t="shared" si="140"/>
        <v>0.79210518985180856</v>
      </c>
      <c r="BU171">
        <f t="shared" si="141"/>
        <v>0.31920909085156901</v>
      </c>
      <c r="BV171">
        <f t="shared" si="142"/>
        <v>0.8100281216074221</v>
      </c>
      <c r="BW171">
        <f t="shared" si="143"/>
        <v>0.32409099977573924</v>
      </c>
      <c r="BX171">
        <f t="shared" si="144"/>
        <v>0.48236360860922084</v>
      </c>
      <c r="BY171">
        <f t="shared" si="145"/>
        <v>0.5176363913907791</v>
      </c>
      <c r="DH171">
        <f t="shared" si="146"/>
        <v>400.00099999999998</v>
      </c>
      <c r="DI171">
        <f t="shared" si="147"/>
        <v>336.59274167211805</v>
      </c>
      <c r="DJ171">
        <f t="shared" si="148"/>
        <v>0.84147975048091894</v>
      </c>
      <c r="DK171">
        <f t="shared" si="149"/>
        <v>0.19295950096183781</v>
      </c>
      <c r="DL171" t="s">
        <v>389</v>
      </c>
      <c r="DM171">
        <v>2</v>
      </c>
      <c r="DN171" t="b">
        <v>1</v>
      </c>
      <c r="DO171">
        <v>1598413826</v>
      </c>
      <c r="DP171">
        <v>406.00400000000002</v>
      </c>
      <c r="DQ171">
        <v>421.803</v>
      </c>
      <c r="DR171">
        <v>17.457999999999998</v>
      </c>
      <c r="DS171">
        <v>15.8103</v>
      </c>
      <c r="DT171">
        <v>406.21300000000002</v>
      </c>
      <c r="DU171">
        <v>17.457999999999998</v>
      </c>
      <c r="DV171">
        <v>500.03899999999999</v>
      </c>
      <c r="DW171">
        <v>100.551</v>
      </c>
      <c r="DX171">
        <v>0.100078</v>
      </c>
      <c r="DY171">
        <v>24.1814</v>
      </c>
      <c r="DZ171">
        <v>23.351500000000001</v>
      </c>
      <c r="EA171">
        <v>999.9</v>
      </c>
      <c r="EB171">
        <v>0</v>
      </c>
      <c r="EC171">
        <v>0</v>
      </c>
      <c r="ED171">
        <v>9982.5</v>
      </c>
      <c r="EE171">
        <v>0</v>
      </c>
      <c r="EF171">
        <v>0.23461000000000001</v>
      </c>
      <c r="EG171">
        <v>-15.8071</v>
      </c>
      <c r="EH171">
        <v>413.21</v>
      </c>
      <c r="EI171">
        <v>428.57900000000001</v>
      </c>
      <c r="EJ171">
        <v>1.6474899999999999</v>
      </c>
      <c r="EK171">
        <v>421.803</v>
      </c>
      <c r="EL171">
        <v>15.8103</v>
      </c>
      <c r="EM171">
        <v>1.75539</v>
      </c>
      <c r="EN171">
        <v>1.5897399999999999</v>
      </c>
      <c r="EO171">
        <v>15.395200000000001</v>
      </c>
      <c r="EP171">
        <v>13.8597</v>
      </c>
      <c r="EQ171">
        <v>400.00099999999998</v>
      </c>
      <c r="ER171">
        <v>0.95004500000000003</v>
      </c>
      <c r="ES171">
        <v>4.9954499999999999E-2</v>
      </c>
      <c r="ET171">
        <v>0</v>
      </c>
      <c r="EU171">
        <v>959.18499999999995</v>
      </c>
      <c r="EV171">
        <v>4.9998699999999996</v>
      </c>
      <c r="EW171">
        <v>3738.63</v>
      </c>
      <c r="EX171">
        <v>2943.11</v>
      </c>
      <c r="EY171">
        <v>40</v>
      </c>
      <c r="EZ171">
        <v>43.061999999999998</v>
      </c>
      <c r="FA171">
        <v>42</v>
      </c>
      <c r="FB171">
        <v>43.311999999999998</v>
      </c>
      <c r="FC171">
        <v>42.5</v>
      </c>
      <c r="FD171">
        <v>375.27</v>
      </c>
      <c r="FE171">
        <v>19.73</v>
      </c>
      <c r="FF171">
        <v>0</v>
      </c>
      <c r="FG171">
        <v>298.90000009536698</v>
      </c>
      <c r="FH171">
        <v>0</v>
      </c>
      <c r="FI171">
        <v>959.22492307692301</v>
      </c>
      <c r="FJ171">
        <v>-0.53155555778812402</v>
      </c>
      <c r="FK171">
        <v>-4.3182905864896703</v>
      </c>
      <c r="FL171">
        <v>3739.5696153846202</v>
      </c>
      <c r="FM171">
        <v>15</v>
      </c>
      <c r="FN171">
        <v>1598413845</v>
      </c>
      <c r="FO171" t="s">
        <v>1000</v>
      </c>
      <c r="FP171">
        <v>1598413844</v>
      </c>
      <c r="FQ171">
        <v>1598413845</v>
      </c>
      <c r="FR171">
        <v>154</v>
      </c>
      <c r="FS171">
        <v>8.0000000000000002E-3</v>
      </c>
      <c r="FT171">
        <v>0</v>
      </c>
      <c r="FU171">
        <v>-0.20899999999999999</v>
      </c>
      <c r="FV171">
        <v>0</v>
      </c>
      <c r="FW171">
        <v>422</v>
      </c>
      <c r="FX171">
        <v>16</v>
      </c>
      <c r="FY171">
        <v>0.12</v>
      </c>
      <c r="FZ171">
        <v>7.0000000000000007E-2</v>
      </c>
      <c r="GA171">
        <v>406.01330000000002</v>
      </c>
      <c r="GB171">
        <v>0.159338345864284</v>
      </c>
      <c r="GC171">
        <v>2.29675858548559E-2</v>
      </c>
      <c r="GD171">
        <v>1</v>
      </c>
      <c r="GE171">
        <v>17.457294999999998</v>
      </c>
      <c r="GF171">
        <v>1.3249624060133599E-2</v>
      </c>
      <c r="GG171">
        <v>1.4357837580919199E-3</v>
      </c>
      <c r="GH171">
        <v>1</v>
      </c>
      <c r="GI171">
        <v>2</v>
      </c>
      <c r="GJ171">
        <v>2</v>
      </c>
      <c r="GK171" t="s">
        <v>391</v>
      </c>
      <c r="GL171">
        <v>2.9301300000000001</v>
      </c>
      <c r="GM171">
        <v>2.6717200000000001</v>
      </c>
      <c r="GN171">
        <v>9.0956999999999996E-2</v>
      </c>
      <c r="GO171">
        <v>9.2168600000000003E-2</v>
      </c>
      <c r="GP171">
        <v>8.2057699999999997E-2</v>
      </c>
      <c r="GQ171">
        <v>7.5620900000000005E-2</v>
      </c>
      <c r="GR171">
        <v>28749.5</v>
      </c>
      <c r="GS171">
        <v>29979.9</v>
      </c>
      <c r="GT171">
        <v>28476.6</v>
      </c>
      <c r="GU171">
        <v>29143.200000000001</v>
      </c>
      <c r="GV171">
        <v>40130.300000000003</v>
      </c>
      <c r="GW171">
        <v>38809.800000000003</v>
      </c>
      <c r="GX171">
        <v>47720.5</v>
      </c>
      <c r="GY171">
        <v>45823.7</v>
      </c>
      <c r="GZ171">
        <v>1.94265</v>
      </c>
      <c r="HA171">
        <v>2.6979700000000002</v>
      </c>
      <c r="HB171">
        <v>9.7185400000000005E-2</v>
      </c>
      <c r="HC171">
        <v>0</v>
      </c>
      <c r="HD171">
        <v>100</v>
      </c>
      <c r="HE171">
        <v>100</v>
      </c>
      <c r="HF171">
        <v>-0.20899999999999999</v>
      </c>
      <c r="HG171">
        <v>0</v>
      </c>
      <c r="HH171">
        <v>-0.21681818181826901</v>
      </c>
      <c r="HI171">
        <v>0</v>
      </c>
      <c r="HJ171">
        <v>0</v>
      </c>
      <c r="HK171">
        <v>0</v>
      </c>
      <c r="HL171">
        <v>-2.1818181818211699E-4</v>
      </c>
      <c r="HM171">
        <v>0</v>
      </c>
      <c r="HN171">
        <v>0</v>
      </c>
      <c r="HO171">
        <v>0</v>
      </c>
      <c r="HP171">
        <v>-1</v>
      </c>
      <c r="HQ171">
        <v>-1</v>
      </c>
      <c r="HR171">
        <v>-1</v>
      </c>
      <c r="HS171">
        <v>-1</v>
      </c>
      <c r="HT171">
        <v>4.5999999999999996</v>
      </c>
      <c r="HU171">
        <v>4.7</v>
      </c>
      <c r="HV171">
        <v>0.152588</v>
      </c>
      <c r="HW171">
        <v>4.99878</v>
      </c>
      <c r="HX171">
        <v>2.6025399999999999</v>
      </c>
      <c r="HY171">
        <v>2.9394499999999999</v>
      </c>
      <c r="HZ171">
        <v>2.6025399999999999</v>
      </c>
      <c r="IA171">
        <v>2.4169900000000002</v>
      </c>
      <c r="IB171">
        <v>31.717300000000002</v>
      </c>
      <c r="IC171">
        <v>24.148800000000001</v>
      </c>
      <c r="ID171">
        <v>2</v>
      </c>
      <c r="IE171">
        <v>477.31</v>
      </c>
      <c r="IF171">
        <v>1287.27</v>
      </c>
      <c r="IG171">
        <v>22.0001</v>
      </c>
      <c r="IH171">
        <v>27.0001</v>
      </c>
      <c r="II171">
        <v>30.0001</v>
      </c>
      <c r="IJ171">
        <v>27.256900000000002</v>
      </c>
      <c r="IK171">
        <v>27.276599999999998</v>
      </c>
      <c r="IL171">
        <v>-1</v>
      </c>
      <c r="IM171">
        <v>3.8978199999999998</v>
      </c>
      <c r="IN171">
        <v>51.2607</v>
      </c>
      <c r="IO171">
        <v>22</v>
      </c>
      <c r="IP171">
        <v>400</v>
      </c>
      <c r="IQ171">
        <v>16.275500000000001</v>
      </c>
      <c r="IR171">
        <v>101.27</v>
      </c>
      <c r="IS171">
        <v>101.17700000000001</v>
      </c>
    </row>
    <row r="172" spans="1:253" x14ac:dyDescent="0.35">
      <c r="A172">
        <v>154</v>
      </c>
      <c r="B172">
        <v>1598414126.0999999</v>
      </c>
      <c r="C172">
        <v>49803</v>
      </c>
      <c r="D172" t="s">
        <v>1001</v>
      </c>
      <c r="E172" t="s">
        <v>1002</v>
      </c>
      <c r="F172" t="s">
        <v>386</v>
      </c>
      <c r="I172">
        <v>1598414126.0999999</v>
      </c>
      <c r="J172">
        <f t="shared" si="100"/>
        <v>1.3956414235727641E-3</v>
      </c>
      <c r="K172">
        <f t="shared" si="101"/>
        <v>1.3956414235727641</v>
      </c>
      <c r="L172">
        <f t="shared" si="102"/>
        <v>12.549303586633771</v>
      </c>
      <c r="M172">
        <f t="shared" si="103"/>
        <v>406.19</v>
      </c>
      <c r="N172">
        <f t="shared" si="104"/>
        <v>211.47687461990435</v>
      </c>
      <c r="O172">
        <f t="shared" si="105"/>
        <v>21.285825213876532</v>
      </c>
      <c r="P172">
        <f t="shared" si="106"/>
        <v>40.884325338949999</v>
      </c>
      <c r="Q172">
        <f t="shared" si="107"/>
        <v>0.10853495101172103</v>
      </c>
      <c r="R172">
        <f t="shared" si="108"/>
        <v>2.9363751594422953</v>
      </c>
      <c r="S172">
        <f t="shared" si="109"/>
        <v>0.10635453629120996</v>
      </c>
      <c r="T172">
        <f t="shared" si="110"/>
        <v>6.666383840015544E-2</v>
      </c>
      <c r="U172">
        <f t="shared" si="111"/>
        <v>77.189786313006394</v>
      </c>
      <c r="V172">
        <f t="shared" si="112"/>
        <v>24.283619542783981</v>
      </c>
      <c r="W172">
        <f t="shared" si="113"/>
        <v>24.283619542783981</v>
      </c>
      <c r="X172">
        <f t="shared" si="114"/>
        <v>3.046381536275633</v>
      </c>
      <c r="Y172">
        <f t="shared" si="115"/>
        <v>57.997194078564199</v>
      </c>
      <c r="Z172">
        <f t="shared" si="116"/>
        <v>1.7570728037235002</v>
      </c>
      <c r="AA172">
        <f t="shared" si="117"/>
        <v>3.0295824334938222</v>
      </c>
      <c r="AB172">
        <f t="shared" si="118"/>
        <v>1.2893087325521329</v>
      </c>
      <c r="AC172">
        <f t="shared" si="119"/>
        <v>-61.547786779558898</v>
      </c>
      <c r="AD172">
        <f t="shared" si="120"/>
        <v>-14.598893807515351</v>
      </c>
      <c r="AE172">
        <f t="shared" si="121"/>
        <v>-1.043591345474145</v>
      </c>
      <c r="AF172">
        <f t="shared" si="122"/>
        <v>-4.8561954199577428E-4</v>
      </c>
      <c r="AG172">
        <f t="shared" si="123"/>
        <v>12.557663893808769</v>
      </c>
      <c r="AH172">
        <f t="shared" si="124"/>
        <v>1.3957557453193163</v>
      </c>
      <c r="AI172">
        <f t="shared" si="125"/>
        <v>12.549303586633771</v>
      </c>
      <c r="AJ172">
        <v>428.72140065977902</v>
      </c>
      <c r="AK172">
        <v>413.41466666666702</v>
      </c>
      <c r="AL172">
        <v>1.6622557500471601E-3</v>
      </c>
      <c r="AM172">
        <v>67.048529499606502</v>
      </c>
      <c r="AN172">
        <f t="shared" si="126"/>
        <v>1.3956414235727641</v>
      </c>
      <c r="AO172">
        <v>15.8111042880952</v>
      </c>
      <c r="AP172">
        <v>17.456248484848501</v>
      </c>
      <c r="AQ172">
        <v>3.4172396230956202E-6</v>
      </c>
      <c r="AR172">
        <v>78.430000000000007</v>
      </c>
      <c r="AS172">
        <v>16</v>
      </c>
      <c r="AT172">
        <v>3</v>
      </c>
      <c r="AU172">
        <f t="shared" si="127"/>
        <v>1</v>
      </c>
      <c r="AV172">
        <f t="shared" si="128"/>
        <v>0</v>
      </c>
      <c r="AW172">
        <f t="shared" si="129"/>
        <v>53588.387847265913</v>
      </c>
      <c r="AX172" t="s">
        <v>430</v>
      </c>
      <c r="AY172">
        <v>8242.0300000000007</v>
      </c>
      <c r="AZ172">
        <v>624.05461538461498</v>
      </c>
      <c r="BA172">
        <v>3234.34</v>
      </c>
      <c r="BB172">
        <f t="shared" si="130"/>
        <v>0.80705348992851245</v>
      </c>
      <c r="BC172">
        <v>-2.02953653224708</v>
      </c>
      <c r="BD172" t="s">
        <v>1003</v>
      </c>
      <c r="BE172">
        <v>8250.89</v>
      </c>
      <c r="BF172">
        <v>958.48800000000006</v>
      </c>
      <c r="BG172">
        <v>2384.5500000000002</v>
      </c>
      <c r="BH172">
        <f t="shared" si="131"/>
        <v>0.59804239793671765</v>
      </c>
      <c r="BI172">
        <v>0.5</v>
      </c>
      <c r="BJ172">
        <f t="shared" si="132"/>
        <v>336.61128315650319</v>
      </c>
      <c r="BK172">
        <f t="shared" si="133"/>
        <v>12.549303586633771</v>
      </c>
      <c r="BL172">
        <f t="shared" si="134"/>
        <v>100.65390947573532</v>
      </c>
      <c r="BM172">
        <f t="shared" si="135"/>
        <v>4.3310610334183604E-2</v>
      </c>
      <c r="BN172">
        <f t="shared" si="136"/>
        <v>0.35637331991361049</v>
      </c>
      <c r="BO172">
        <f t="shared" si="137"/>
        <v>583.90474781668911</v>
      </c>
      <c r="BP172" t="s">
        <v>388</v>
      </c>
      <c r="BQ172">
        <v>0</v>
      </c>
      <c r="BR172">
        <f t="shared" si="138"/>
        <v>583.90474781668911</v>
      </c>
      <c r="BS172">
        <f t="shared" si="139"/>
        <v>0.75513000448022094</v>
      </c>
      <c r="BT172">
        <f t="shared" si="140"/>
        <v>0.79197276546886575</v>
      </c>
      <c r="BU172">
        <f t="shared" si="141"/>
        <v>0.32062281064967746</v>
      </c>
      <c r="BV172">
        <f t="shared" si="142"/>
        <v>0.81003450077862671</v>
      </c>
      <c r="BW172">
        <f t="shared" si="143"/>
        <v>0.32555444129156513</v>
      </c>
      <c r="BX172">
        <f t="shared" si="144"/>
        <v>0.4824647339338457</v>
      </c>
      <c r="BY172">
        <f t="shared" si="145"/>
        <v>0.5175352660661543</v>
      </c>
      <c r="DH172">
        <f t="shared" si="146"/>
        <v>400.02199999999999</v>
      </c>
      <c r="DI172">
        <f t="shared" si="147"/>
        <v>336.61128315650319</v>
      </c>
      <c r="DJ172">
        <f t="shared" si="148"/>
        <v>0.84148192638530683</v>
      </c>
      <c r="DK172">
        <f t="shared" si="149"/>
        <v>0.19296385277061362</v>
      </c>
      <c r="DL172" t="s">
        <v>389</v>
      </c>
      <c r="DM172">
        <v>2</v>
      </c>
      <c r="DN172" t="b">
        <v>1</v>
      </c>
      <c r="DO172">
        <v>1598414126.0999999</v>
      </c>
      <c r="DP172">
        <v>406.19</v>
      </c>
      <c r="DQ172">
        <v>421.93599999999998</v>
      </c>
      <c r="DR172">
        <v>17.456700000000001</v>
      </c>
      <c r="DS172">
        <v>15.811400000000001</v>
      </c>
      <c r="DT172">
        <v>406.40100000000001</v>
      </c>
      <c r="DU172">
        <v>17.456700000000001</v>
      </c>
      <c r="DV172">
        <v>500.11200000000002</v>
      </c>
      <c r="DW172">
        <v>100.553</v>
      </c>
      <c r="DX172">
        <v>0.100205</v>
      </c>
      <c r="DY172">
        <v>24.191400000000002</v>
      </c>
      <c r="DZ172">
        <v>23.368500000000001</v>
      </c>
      <c r="EA172">
        <v>999.9</v>
      </c>
      <c r="EB172">
        <v>0</v>
      </c>
      <c r="EC172">
        <v>0</v>
      </c>
      <c r="ED172">
        <v>9983.75</v>
      </c>
      <c r="EE172">
        <v>0</v>
      </c>
      <c r="EF172">
        <v>0.26852900000000002</v>
      </c>
      <c r="EG172">
        <v>-15.7446</v>
      </c>
      <c r="EH172">
        <v>413.40800000000002</v>
      </c>
      <c r="EI172">
        <v>428.71499999999997</v>
      </c>
      <c r="EJ172">
        <v>1.64497</v>
      </c>
      <c r="EK172">
        <v>421.93599999999998</v>
      </c>
      <c r="EL172">
        <v>15.811400000000001</v>
      </c>
      <c r="EM172">
        <v>1.75528</v>
      </c>
      <c r="EN172">
        <v>1.58988</v>
      </c>
      <c r="EO172">
        <v>15.3941</v>
      </c>
      <c r="EP172">
        <v>13.861000000000001</v>
      </c>
      <c r="EQ172">
        <v>400.02199999999999</v>
      </c>
      <c r="ER172">
        <v>0.94996599999999998</v>
      </c>
      <c r="ES172">
        <v>5.0034000000000002E-2</v>
      </c>
      <c r="ET172">
        <v>0</v>
      </c>
      <c r="EU172">
        <v>958.75599999999997</v>
      </c>
      <c r="EV172">
        <v>4.9998699999999996</v>
      </c>
      <c r="EW172">
        <v>3736.64</v>
      </c>
      <c r="EX172">
        <v>2943.17</v>
      </c>
      <c r="EY172">
        <v>40</v>
      </c>
      <c r="EZ172">
        <v>43.061999999999998</v>
      </c>
      <c r="FA172">
        <v>41.936999999999998</v>
      </c>
      <c r="FB172">
        <v>43.375</v>
      </c>
      <c r="FC172">
        <v>42.5</v>
      </c>
      <c r="FD172">
        <v>375.26</v>
      </c>
      <c r="FE172">
        <v>19.760000000000002</v>
      </c>
      <c r="FF172">
        <v>0</v>
      </c>
      <c r="FG172">
        <v>298.90000009536698</v>
      </c>
      <c r="FH172">
        <v>0</v>
      </c>
      <c r="FI172">
        <v>958.48800000000006</v>
      </c>
      <c r="FJ172">
        <v>1.10885470323028</v>
      </c>
      <c r="FK172">
        <v>-2.2516239406501799</v>
      </c>
      <c r="FL172">
        <v>3736.4976923076902</v>
      </c>
      <c r="FM172">
        <v>15</v>
      </c>
      <c r="FN172">
        <v>1598414144.0999999</v>
      </c>
      <c r="FO172" t="s">
        <v>1004</v>
      </c>
      <c r="FP172">
        <v>1598414144.0999999</v>
      </c>
      <c r="FQ172">
        <v>1598414144.0999999</v>
      </c>
      <c r="FR172">
        <v>155</v>
      </c>
      <c r="FS172">
        <v>-1E-3</v>
      </c>
      <c r="FT172">
        <v>0</v>
      </c>
      <c r="FU172">
        <v>-0.21099999999999999</v>
      </c>
      <c r="FV172">
        <v>0</v>
      </c>
      <c r="FW172">
        <v>422</v>
      </c>
      <c r="FX172">
        <v>16</v>
      </c>
      <c r="FY172">
        <v>0.09</v>
      </c>
      <c r="FZ172">
        <v>0.03</v>
      </c>
      <c r="GA172">
        <v>406.16780952380998</v>
      </c>
      <c r="GB172">
        <v>3.1168831226948898E-4</v>
      </c>
      <c r="GC172">
        <v>1.5983977237996199E-2</v>
      </c>
      <c r="GD172">
        <v>1</v>
      </c>
      <c r="GE172">
        <v>17.4558</v>
      </c>
      <c r="GF172">
        <v>-1.7064935064890899E-3</v>
      </c>
      <c r="GG172">
        <v>7.0979540982561305E-4</v>
      </c>
      <c r="GH172">
        <v>1</v>
      </c>
      <c r="GI172">
        <v>2</v>
      </c>
      <c r="GJ172">
        <v>2</v>
      </c>
      <c r="GK172" t="s">
        <v>391</v>
      </c>
      <c r="GL172">
        <v>2.93032</v>
      </c>
      <c r="GM172">
        <v>2.6718600000000001</v>
      </c>
      <c r="GN172">
        <v>9.09914E-2</v>
      </c>
      <c r="GO172">
        <v>9.2192999999999997E-2</v>
      </c>
      <c r="GP172">
        <v>8.2055400000000001E-2</v>
      </c>
      <c r="GQ172">
        <v>7.5626799999999994E-2</v>
      </c>
      <c r="GR172">
        <v>28748.400000000001</v>
      </c>
      <c r="GS172">
        <v>29978.5</v>
      </c>
      <c r="GT172">
        <v>28476.6</v>
      </c>
      <c r="GU172">
        <v>29142.6</v>
      </c>
      <c r="GV172">
        <v>40130.1</v>
      </c>
      <c r="GW172">
        <v>38809</v>
      </c>
      <c r="GX172">
        <v>47720.1</v>
      </c>
      <c r="GY172">
        <v>45823</v>
      </c>
      <c r="GZ172">
        <v>1.94278</v>
      </c>
      <c r="HA172">
        <v>2.6953299999999998</v>
      </c>
      <c r="HB172">
        <v>9.7550499999999998E-2</v>
      </c>
      <c r="HC172">
        <v>0</v>
      </c>
      <c r="HD172">
        <v>100</v>
      </c>
      <c r="HE172">
        <v>100</v>
      </c>
      <c r="HF172">
        <v>-0.21099999999999999</v>
      </c>
      <c r="HG172">
        <v>0</v>
      </c>
      <c r="HH172">
        <v>-0.209499999999991</v>
      </c>
      <c r="HI172">
        <v>0</v>
      </c>
      <c r="HJ172">
        <v>0</v>
      </c>
      <c r="HK172">
        <v>0</v>
      </c>
      <c r="HL172">
        <v>-3.2727272727939299E-4</v>
      </c>
      <c r="HM172">
        <v>0</v>
      </c>
      <c r="HN172">
        <v>0</v>
      </c>
      <c r="HO172">
        <v>0</v>
      </c>
      <c r="HP172">
        <v>-1</v>
      </c>
      <c r="HQ172">
        <v>-1</v>
      </c>
      <c r="HR172">
        <v>-1</v>
      </c>
      <c r="HS172">
        <v>-1</v>
      </c>
      <c r="HT172">
        <v>4.7</v>
      </c>
      <c r="HU172">
        <v>4.7</v>
      </c>
      <c r="HV172">
        <v>0.152588</v>
      </c>
      <c r="HW172">
        <v>4.99878</v>
      </c>
      <c r="HX172">
        <v>2.6025399999999999</v>
      </c>
      <c r="HY172">
        <v>2.9382299999999999</v>
      </c>
      <c r="HZ172">
        <v>2.6025399999999999</v>
      </c>
      <c r="IA172">
        <v>2.4450699999999999</v>
      </c>
      <c r="IB172">
        <v>31.717300000000002</v>
      </c>
      <c r="IC172">
        <v>24.148800000000001</v>
      </c>
      <c r="ID172">
        <v>2</v>
      </c>
      <c r="IE172">
        <v>477.34899999999999</v>
      </c>
      <c r="IF172">
        <v>1283.46</v>
      </c>
      <c r="IG172">
        <v>21.9999</v>
      </c>
      <c r="IH172">
        <v>26.997800000000002</v>
      </c>
      <c r="II172">
        <v>30</v>
      </c>
      <c r="IJ172">
        <v>27.252300000000002</v>
      </c>
      <c r="IK172">
        <v>27.271999999999998</v>
      </c>
      <c r="IL172">
        <v>-1</v>
      </c>
      <c r="IM172">
        <v>3.8978199999999998</v>
      </c>
      <c r="IN172">
        <v>51.2607</v>
      </c>
      <c r="IO172">
        <v>22</v>
      </c>
      <c r="IP172">
        <v>400</v>
      </c>
      <c r="IQ172">
        <v>16.275500000000001</v>
      </c>
      <c r="IR172">
        <v>101.27</v>
      </c>
      <c r="IS172">
        <v>101.175</v>
      </c>
    </row>
    <row r="173" spans="1:253" x14ac:dyDescent="0.35">
      <c r="A173">
        <v>155</v>
      </c>
      <c r="B173">
        <v>1598414725.0999999</v>
      </c>
      <c r="C173">
        <v>50402</v>
      </c>
      <c r="D173" t="s">
        <v>1005</v>
      </c>
      <c r="E173" t="s">
        <v>1006</v>
      </c>
      <c r="F173" t="s">
        <v>386</v>
      </c>
      <c r="I173">
        <v>1598414725.0999999</v>
      </c>
      <c r="J173">
        <f t="shared" si="100"/>
        <v>1.3911515875016137E-3</v>
      </c>
      <c r="K173">
        <f t="shared" si="101"/>
        <v>1.3911515875016138</v>
      </c>
      <c r="L173">
        <f t="shared" si="102"/>
        <v>12.573732077678791</v>
      </c>
      <c r="M173">
        <f t="shared" si="103"/>
        <v>406.53699999999998</v>
      </c>
      <c r="N173">
        <f t="shared" si="104"/>
        <v>210.81559921531806</v>
      </c>
      <c r="O173">
        <f t="shared" si="105"/>
        <v>21.219206148528908</v>
      </c>
      <c r="P173">
        <f t="shared" si="106"/>
        <v>40.919137113728794</v>
      </c>
      <c r="Q173">
        <f t="shared" si="107"/>
        <v>0.10815767040700225</v>
      </c>
      <c r="R173">
        <f t="shared" si="108"/>
        <v>2.9387929894488978</v>
      </c>
      <c r="S173">
        <f t="shared" si="109"/>
        <v>0.10599396830544822</v>
      </c>
      <c r="T173">
        <f t="shared" si="110"/>
        <v>6.6437025025215313E-2</v>
      </c>
      <c r="U173">
        <f t="shared" si="111"/>
        <v>77.185507425298539</v>
      </c>
      <c r="V173">
        <f t="shared" si="112"/>
        <v>24.263891274613176</v>
      </c>
      <c r="W173">
        <f t="shared" si="113"/>
        <v>24.263891274613176</v>
      </c>
      <c r="X173">
        <f t="shared" si="114"/>
        <v>3.042780920342758</v>
      </c>
      <c r="Y173">
        <f t="shared" si="115"/>
        <v>57.94170517784034</v>
      </c>
      <c r="Z173">
        <f t="shared" si="116"/>
        <v>1.7532027982399196</v>
      </c>
      <c r="AA173">
        <f t="shared" si="117"/>
        <v>3.0258046304623214</v>
      </c>
      <c r="AB173">
        <f t="shared" si="118"/>
        <v>1.2895781221028384</v>
      </c>
      <c r="AC173">
        <f t="shared" si="119"/>
        <v>-61.349785008821165</v>
      </c>
      <c r="AD173">
        <f t="shared" si="120"/>
        <v>-14.780715756282147</v>
      </c>
      <c r="AE173">
        <f t="shared" si="121"/>
        <v>-1.0555035642450661</v>
      </c>
      <c r="AF173">
        <f t="shared" si="122"/>
        <v>-4.9690404984481518E-4</v>
      </c>
      <c r="AG173">
        <f t="shared" si="123"/>
        <v>12.565647217510076</v>
      </c>
      <c r="AH173">
        <f t="shared" si="124"/>
        <v>1.3913550693375749</v>
      </c>
      <c r="AI173">
        <f t="shared" si="125"/>
        <v>12.573732077678791</v>
      </c>
      <c r="AJ173">
        <v>429.03679039999997</v>
      </c>
      <c r="AK173">
        <v>413.703848484849</v>
      </c>
      <c r="AL173">
        <v>3.6084149768184402E-5</v>
      </c>
      <c r="AM173">
        <v>67.05</v>
      </c>
      <c r="AN173">
        <f t="shared" si="126"/>
        <v>1.3911515875016138</v>
      </c>
      <c r="AO173">
        <v>15.7782073180952</v>
      </c>
      <c r="AP173">
        <v>17.418780000000002</v>
      </c>
      <c r="AQ173">
        <v>-2.1069135184759798E-6</v>
      </c>
      <c r="AR173">
        <v>78.430000000000007</v>
      </c>
      <c r="AS173">
        <v>16</v>
      </c>
      <c r="AT173">
        <v>3</v>
      </c>
      <c r="AU173">
        <f t="shared" si="127"/>
        <v>1</v>
      </c>
      <c r="AV173">
        <f t="shared" si="128"/>
        <v>0</v>
      </c>
      <c r="AW173">
        <f t="shared" si="129"/>
        <v>53662.945728888473</v>
      </c>
      <c r="AX173" t="s">
        <v>430</v>
      </c>
      <c r="AY173">
        <v>8242.0300000000007</v>
      </c>
      <c r="AZ173">
        <v>624.05461538461498</v>
      </c>
      <c r="BA173">
        <v>3234.34</v>
      </c>
      <c r="BB173">
        <f t="shared" si="130"/>
        <v>0.80705348992851245</v>
      </c>
      <c r="BC173">
        <v>-2.02953653224708</v>
      </c>
      <c r="BD173" t="s">
        <v>1007</v>
      </c>
      <c r="BE173">
        <v>8251.02</v>
      </c>
      <c r="BF173">
        <v>956.84155999999996</v>
      </c>
      <c r="BG173">
        <v>2375.34</v>
      </c>
      <c r="BH173">
        <f t="shared" si="131"/>
        <v>0.59717701044903049</v>
      </c>
      <c r="BI173">
        <v>0.5</v>
      </c>
      <c r="BJ173">
        <f t="shared" si="132"/>
        <v>336.59945871264927</v>
      </c>
      <c r="BK173">
        <f t="shared" si="133"/>
        <v>12.573732077678791</v>
      </c>
      <c r="BL173">
        <f t="shared" si="134"/>
        <v>100.50472923639087</v>
      </c>
      <c r="BM173">
        <f t="shared" si="135"/>
        <v>4.3384706160185776E-2</v>
      </c>
      <c r="BN173">
        <f t="shared" si="136"/>
        <v>0.36163243998753858</v>
      </c>
      <c r="BO173">
        <f t="shared" si="137"/>
        <v>583.35088873008033</v>
      </c>
      <c r="BP173" t="s">
        <v>388</v>
      </c>
      <c r="BQ173">
        <v>0</v>
      </c>
      <c r="BR173">
        <f t="shared" si="138"/>
        <v>583.35088873008033</v>
      </c>
      <c r="BS173">
        <f t="shared" si="139"/>
        <v>0.75441373077955987</v>
      </c>
      <c r="BT173">
        <f t="shared" si="140"/>
        <v>0.79157760004175493</v>
      </c>
      <c r="BU173">
        <f t="shared" si="141"/>
        <v>0.32402999934937793</v>
      </c>
      <c r="BV173">
        <f t="shared" si="142"/>
        <v>0.80997560561012094</v>
      </c>
      <c r="BW173">
        <f t="shared" si="143"/>
        <v>0.32908279112422417</v>
      </c>
      <c r="BX173">
        <f t="shared" si="144"/>
        <v>0.48259556836471629</v>
      </c>
      <c r="BY173">
        <f t="shared" si="145"/>
        <v>0.51740443163528371</v>
      </c>
      <c r="DH173">
        <f t="shared" si="146"/>
        <v>400.00900000000001</v>
      </c>
      <c r="DI173">
        <f t="shared" si="147"/>
        <v>336.59945871264927</v>
      </c>
      <c r="DJ173">
        <f t="shared" si="148"/>
        <v>0.84147971348806971</v>
      </c>
      <c r="DK173">
        <f t="shared" si="149"/>
        <v>0.19295942697613938</v>
      </c>
      <c r="DL173" t="s">
        <v>389</v>
      </c>
      <c r="DM173">
        <v>2</v>
      </c>
      <c r="DN173" t="b">
        <v>1</v>
      </c>
      <c r="DO173">
        <v>1598414725.0999999</v>
      </c>
      <c r="DP173">
        <v>406.53699999999998</v>
      </c>
      <c r="DQ173">
        <v>422.29700000000003</v>
      </c>
      <c r="DR173">
        <v>17.418299999999999</v>
      </c>
      <c r="DS173">
        <v>15.7775</v>
      </c>
      <c r="DT173">
        <v>406.73</v>
      </c>
      <c r="DU173">
        <v>17.418299999999999</v>
      </c>
      <c r="DV173">
        <v>499.92200000000003</v>
      </c>
      <c r="DW173">
        <v>100.553</v>
      </c>
      <c r="DX173">
        <v>9.9922399999999995E-2</v>
      </c>
      <c r="DY173">
        <v>24.1706</v>
      </c>
      <c r="DZ173">
        <v>23.328299999999999</v>
      </c>
      <c r="EA173">
        <v>999.9</v>
      </c>
      <c r="EB173">
        <v>0</v>
      </c>
      <c r="EC173">
        <v>0</v>
      </c>
      <c r="ED173">
        <v>9997.5</v>
      </c>
      <c r="EE173">
        <v>0</v>
      </c>
      <c r="EF173">
        <v>0.23178299999999999</v>
      </c>
      <c r="EG173">
        <v>-15.7775</v>
      </c>
      <c r="EH173">
        <v>413.72500000000002</v>
      </c>
      <c r="EI173">
        <v>429.06599999999997</v>
      </c>
      <c r="EJ173">
        <v>1.6406099999999999</v>
      </c>
      <c r="EK173">
        <v>422.29700000000003</v>
      </c>
      <c r="EL173">
        <v>15.7775</v>
      </c>
      <c r="EM173">
        <v>1.7514400000000001</v>
      </c>
      <c r="EN173">
        <v>1.58647</v>
      </c>
      <c r="EO173">
        <v>15.36</v>
      </c>
      <c r="EP173">
        <v>13.827999999999999</v>
      </c>
      <c r="EQ173">
        <v>400.00900000000001</v>
      </c>
      <c r="ER173">
        <v>0.95004699999999997</v>
      </c>
      <c r="ES173">
        <v>4.9952900000000001E-2</v>
      </c>
      <c r="ET173">
        <v>0</v>
      </c>
      <c r="EU173">
        <v>956.68899999999996</v>
      </c>
      <c r="EV173">
        <v>4.9998699999999996</v>
      </c>
      <c r="EW173">
        <v>3729.09</v>
      </c>
      <c r="EX173">
        <v>2943.17</v>
      </c>
      <c r="EY173">
        <v>39.936999999999998</v>
      </c>
      <c r="EZ173">
        <v>42.936999999999998</v>
      </c>
      <c r="FA173">
        <v>41.936999999999998</v>
      </c>
      <c r="FB173">
        <v>43.311999999999998</v>
      </c>
      <c r="FC173">
        <v>42.436999999999998</v>
      </c>
      <c r="FD173">
        <v>375.28</v>
      </c>
      <c r="FE173">
        <v>19.73</v>
      </c>
      <c r="FF173">
        <v>0</v>
      </c>
      <c r="FG173">
        <v>598.29999995231606</v>
      </c>
      <c r="FH173">
        <v>0</v>
      </c>
      <c r="FI173">
        <v>956.84155999999996</v>
      </c>
      <c r="FJ173">
        <v>-2.16284615873343</v>
      </c>
      <c r="FK173">
        <v>-5.5461538557037704</v>
      </c>
      <c r="FL173">
        <v>3729.4252000000001</v>
      </c>
      <c r="FM173">
        <v>15</v>
      </c>
      <c r="FN173">
        <v>1598414749.0999999</v>
      </c>
      <c r="FO173" t="s">
        <v>1008</v>
      </c>
      <c r="FP173">
        <v>1598414749.0999999</v>
      </c>
      <c r="FQ173">
        <v>1598414745.0999999</v>
      </c>
      <c r="FR173">
        <v>156</v>
      </c>
      <c r="FS173">
        <v>1.7999999999999999E-2</v>
      </c>
      <c r="FT173">
        <v>1E-3</v>
      </c>
      <c r="FU173">
        <v>-0.193</v>
      </c>
      <c r="FV173">
        <v>0</v>
      </c>
      <c r="FW173">
        <v>422</v>
      </c>
      <c r="FX173">
        <v>16</v>
      </c>
      <c r="FY173">
        <v>0.1</v>
      </c>
      <c r="FZ173">
        <v>0.04</v>
      </c>
      <c r="GA173">
        <v>406.472047619048</v>
      </c>
      <c r="GB173">
        <v>9.2493506493347297E-2</v>
      </c>
      <c r="GC173">
        <v>1.5676722782143399E-2</v>
      </c>
      <c r="GD173">
        <v>1</v>
      </c>
      <c r="GE173">
        <v>17.420614285714301</v>
      </c>
      <c r="GF173">
        <v>-4.1844155844334404E-3</v>
      </c>
      <c r="GG173">
        <v>6.2204403020236197E-4</v>
      </c>
      <c r="GH173">
        <v>1</v>
      </c>
      <c r="GI173">
        <v>2</v>
      </c>
      <c r="GJ173">
        <v>2</v>
      </c>
      <c r="GK173" t="s">
        <v>391</v>
      </c>
      <c r="GL173">
        <v>2.9298500000000001</v>
      </c>
      <c r="GM173">
        <v>2.6716899999999999</v>
      </c>
      <c r="GN173">
        <v>9.1049199999999997E-2</v>
      </c>
      <c r="GO173">
        <v>9.22544E-2</v>
      </c>
      <c r="GP173">
        <v>8.1924800000000006E-2</v>
      </c>
      <c r="GQ173">
        <v>7.5507900000000003E-2</v>
      </c>
      <c r="GR173">
        <v>28746.6</v>
      </c>
      <c r="GS173">
        <v>29977.5</v>
      </c>
      <c r="GT173">
        <v>28476.7</v>
      </c>
      <c r="GU173">
        <v>29143.599999999999</v>
      </c>
      <c r="GV173">
        <v>40135.9</v>
      </c>
      <c r="GW173">
        <v>38815.1</v>
      </c>
      <c r="GX173">
        <v>47720.2</v>
      </c>
      <c r="GY173">
        <v>45824.4</v>
      </c>
      <c r="GZ173">
        <v>1.9424999999999999</v>
      </c>
      <c r="HA173">
        <v>2.6947800000000002</v>
      </c>
      <c r="HB173">
        <v>9.6224199999999996E-2</v>
      </c>
      <c r="HC173">
        <v>0</v>
      </c>
      <c r="HD173">
        <v>100</v>
      </c>
      <c r="HE173">
        <v>100</v>
      </c>
      <c r="HF173">
        <v>-0.193</v>
      </c>
      <c r="HG173">
        <v>0</v>
      </c>
      <c r="HH173">
        <v>-0.21100000000001301</v>
      </c>
      <c r="HI173">
        <v>0</v>
      </c>
      <c r="HJ173">
        <v>0</v>
      </c>
      <c r="HK173">
        <v>0</v>
      </c>
      <c r="HL173">
        <v>-2.30000000000175E-4</v>
      </c>
      <c r="HM173">
        <v>0</v>
      </c>
      <c r="HN173">
        <v>0</v>
      </c>
      <c r="HO173">
        <v>0</v>
      </c>
      <c r="HP173">
        <v>-1</v>
      </c>
      <c r="HQ173">
        <v>-1</v>
      </c>
      <c r="HR173">
        <v>-1</v>
      </c>
      <c r="HS173">
        <v>-1</v>
      </c>
      <c r="HT173">
        <v>9.6999999999999993</v>
      </c>
      <c r="HU173">
        <v>9.6999999999999993</v>
      </c>
      <c r="HV173">
        <v>0.152588</v>
      </c>
      <c r="HW173">
        <v>4.99878</v>
      </c>
      <c r="HX173">
        <v>2.6025399999999999</v>
      </c>
      <c r="HY173">
        <v>2.9394499999999999</v>
      </c>
      <c r="HZ173">
        <v>2.6025399999999999</v>
      </c>
      <c r="IA173">
        <v>2.4279799999999998</v>
      </c>
      <c r="IB173">
        <v>31.717300000000002</v>
      </c>
      <c r="IC173">
        <v>24.157499999999999</v>
      </c>
      <c r="ID173">
        <v>2</v>
      </c>
      <c r="IE173">
        <v>477.12900000000002</v>
      </c>
      <c r="IF173">
        <v>1282.53</v>
      </c>
      <c r="IG173">
        <v>21.999700000000001</v>
      </c>
      <c r="IH173">
        <v>26.993200000000002</v>
      </c>
      <c r="II173">
        <v>30</v>
      </c>
      <c r="IJ173">
        <v>27.2454</v>
      </c>
      <c r="IK173">
        <v>27.2651</v>
      </c>
      <c r="IL173">
        <v>-1</v>
      </c>
      <c r="IM173">
        <v>3.8978199999999998</v>
      </c>
      <c r="IN173">
        <v>51.2607</v>
      </c>
      <c r="IO173">
        <v>22</v>
      </c>
      <c r="IP173">
        <v>400</v>
      </c>
      <c r="IQ173">
        <v>16.275500000000001</v>
      </c>
      <c r="IR173">
        <v>101.27</v>
      </c>
      <c r="IS173">
        <v>101.178</v>
      </c>
    </row>
    <row r="174" spans="1:253" x14ac:dyDescent="0.35">
      <c r="A174">
        <v>156</v>
      </c>
      <c r="B174">
        <v>1598415025.0999999</v>
      </c>
      <c r="C174">
        <v>50702</v>
      </c>
      <c r="D174" t="s">
        <v>1009</v>
      </c>
      <c r="E174" t="s">
        <v>1010</v>
      </c>
      <c r="F174" t="s">
        <v>386</v>
      </c>
      <c r="I174">
        <v>1598415025.0999999</v>
      </c>
      <c r="J174">
        <f t="shared" si="100"/>
        <v>1.3909895477837813E-3</v>
      </c>
      <c r="K174">
        <f t="shared" si="101"/>
        <v>1.3909895477837813</v>
      </c>
      <c r="L174">
        <f t="shared" si="102"/>
        <v>12.524241052594293</v>
      </c>
      <c r="M174">
        <f t="shared" si="103"/>
        <v>406.61599999999999</v>
      </c>
      <c r="N174">
        <f t="shared" si="104"/>
        <v>211.47622459321758</v>
      </c>
      <c r="O174">
        <f t="shared" si="105"/>
        <v>21.284853145737095</v>
      </c>
      <c r="P174">
        <f t="shared" si="106"/>
        <v>40.925460360164799</v>
      </c>
      <c r="Q174">
        <f t="shared" si="107"/>
        <v>0.10807260306239043</v>
      </c>
      <c r="R174">
        <f t="shared" si="108"/>
        <v>2.9339943787393405</v>
      </c>
      <c r="S174">
        <f t="shared" si="109"/>
        <v>0.10590880950875335</v>
      </c>
      <c r="T174">
        <f t="shared" si="110"/>
        <v>6.6383805851873715E-2</v>
      </c>
      <c r="U174">
        <f t="shared" si="111"/>
        <v>77.19075113227025</v>
      </c>
      <c r="V174">
        <f t="shared" si="112"/>
        <v>24.250407637936302</v>
      </c>
      <c r="W174">
        <f t="shared" si="113"/>
        <v>24.250407637936302</v>
      </c>
      <c r="X174">
        <f t="shared" si="114"/>
        <v>3.0403221560359968</v>
      </c>
      <c r="Y174">
        <f t="shared" si="115"/>
        <v>57.87917987137412</v>
      </c>
      <c r="Z174">
        <f t="shared" si="116"/>
        <v>1.7498720199790201</v>
      </c>
      <c r="AA174">
        <f t="shared" si="117"/>
        <v>3.023318616241264</v>
      </c>
      <c r="AB174">
        <f t="shared" si="118"/>
        <v>1.2904501360569767</v>
      </c>
      <c r="AC174">
        <f t="shared" si="119"/>
        <v>-61.342639057264755</v>
      </c>
      <c r="AD174">
        <f t="shared" si="120"/>
        <v>-14.79080486221382</v>
      </c>
      <c r="AE174">
        <f t="shared" si="121"/>
        <v>-1.0578063785966574</v>
      </c>
      <c r="AF174">
        <f t="shared" si="122"/>
        <v>-4.9916580497644247E-4</v>
      </c>
      <c r="AG174">
        <f t="shared" si="123"/>
        <v>12.536214000242826</v>
      </c>
      <c r="AH174">
        <f t="shared" si="124"/>
        <v>1.3903333852017787</v>
      </c>
      <c r="AI174">
        <f t="shared" si="125"/>
        <v>12.524241052594293</v>
      </c>
      <c r="AJ174">
        <v>429.09590815238101</v>
      </c>
      <c r="AK174">
        <v>413.82313939393902</v>
      </c>
      <c r="AL174">
        <v>9.2336350517133203E-4</v>
      </c>
      <c r="AM174">
        <v>67.05</v>
      </c>
      <c r="AN174">
        <f t="shared" si="126"/>
        <v>1.3909895477837813</v>
      </c>
      <c r="AO174">
        <v>15.7466621890476</v>
      </c>
      <c r="AP174">
        <v>17.3866442424242</v>
      </c>
      <c r="AQ174">
        <v>-1.51742993850719E-6</v>
      </c>
      <c r="AR174">
        <v>78.430000000000007</v>
      </c>
      <c r="AS174">
        <v>15</v>
      </c>
      <c r="AT174">
        <v>3</v>
      </c>
      <c r="AU174">
        <f t="shared" si="127"/>
        <v>1</v>
      </c>
      <c r="AV174">
        <f t="shared" si="128"/>
        <v>0</v>
      </c>
      <c r="AW174">
        <f t="shared" si="129"/>
        <v>53524.836223017359</v>
      </c>
      <c r="AX174" t="s">
        <v>430</v>
      </c>
      <c r="AY174">
        <v>8242.0300000000007</v>
      </c>
      <c r="AZ174">
        <v>624.05461538461498</v>
      </c>
      <c r="BA174">
        <v>3234.34</v>
      </c>
      <c r="BB174">
        <f t="shared" si="130"/>
        <v>0.80705348992851245</v>
      </c>
      <c r="BC174">
        <v>-2.02953653224708</v>
      </c>
      <c r="BD174" t="s">
        <v>1011</v>
      </c>
      <c r="BE174">
        <v>8251.0400000000009</v>
      </c>
      <c r="BF174">
        <v>956.20319230769201</v>
      </c>
      <c r="BG174">
        <v>2370.1799999999998</v>
      </c>
      <c r="BH174">
        <f t="shared" si="131"/>
        <v>0.59656937772334073</v>
      </c>
      <c r="BI174">
        <v>0.5</v>
      </c>
      <c r="BJ174">
        <f t="shared" si="132"/>
        <v>336.61549056613512</v>
      </c>
      <c r="BK174">
        <f t="shared" si="133"/>
        <v>12.524241052594293</v>
      </c>
      <c r="BL174">
        <f t="shared" si="134"/>
        <v>100.40724686953816</v>
      </c>
      <c r="BM174">
        <f t="shared" si="135"/>
        <v>4.3235614499986835E-2</v>
      </c>
      <c r="BN174">
        <f t="shared" si="136"/>
        <v>0.36459678167902876</v>
      </c>
      <c r="BO174">
        <f t="shared" si="137"/>
        <v>583.03916477132884</v>
      </c>
      <c r="BP174" t="s">
        <v>388</v>
      </c>
      <c r="BQ174">
        <v>0</v>
      </c>
      <c r="BR174">
        <f t="shared" si="138"/>
        <v>583.03916477132884</v>
      </c>
      <c r="BS174">
        <f t="shared" si="139"/>
        <v>0.75401059633811407</v>
      </c>
      <c r="BT174">
        <f t="shared" si="140"/>
        <v>0.79119495219378411</v>
      </c>
      <c r="BU174">
        <f t="shared" si="141"/>
        <v>0.32593811630790193</v>
      </c>
      <c r="BV174">
        <f t="shared" si="142"/>
        <v>0.80977965279610276</v>
      </c>
      <c r="BW174">
        <f t="shared" si="143"/>
        <v>0.33105958647020917</v>
      </c>
      <c r="BX174">
        <f t="shared" si="144"/>
        <v>0.48242637946550238</v>
      </c>
      <c r="BY174">
        <f t="shared" si="145"/>
        <v>0.51757362053449762</v>
      </c>
      <c r="DH174">
        <f t="shared" si="146"/>
        <v>400.02699999999999</v>
      </c>
      <c r="DI174">
        <f t="shared" si="147"/>
        <v>336.61549056613512</v>
      </c>
      <c r="DJ174">
        <f t="shared" si="148"/>
        <v>0.84148192638530683</v>
      </c>
      <c r="DK174">
        <f t="shared" si="149"/>
        <v>0.19296385277061362</v>
      </c>
      <c r="DL174" t="s">
        <v>389</v>
      </c>
      <c r="DM174">
        <v>2</v>
      </c>
      <c r="DN174" t="b">
        <v>1</v>
      </c>
      <c r="DO174">
        <v>1598415025.0999999</v>
      </c>
      <c r="DP174">
        <v>406.61599999999999</v>
      </c>
      <c r="DQ174">
        <v>422.33600000000001</v>
      </c>
      <c r="DR174">
        <v>17.385899999999999</v>
      </c>
      <c r="DS174">
        <v>15.746700000000001</v>
      </c>
      <c r="DT174">
        <v>406.81900000000002</v>
      </c>
      <c r="DU174">
        <v>17.385899999999999</v>
      </c>
      <c r="DV174">
        <v>500.05900000000003</v>
      </c>
      <c r="DW174">
        <v>100.54900000000001</v>
      </c>
      <c r="DX174">
        <v>9.9917800000000001E-2</v>
      </c>
      <c r="DY174">
        <v>24.1569</v>
      </c>
      <c r="DZ174">
        <v>23.3292</v>
      </c>
      <c r="EA174">
        <v>999.9</v>
      </c>
      <c r="EB174">
        <v>0</v>
      </c>
      <c r="EC174">
        <v>0</v>
      </c>
      <c r="ED174">
        <v>9970.6200000000008</v>
      </c>
      <c r="EE174">
        <v>0</v>
      </c>
      <c r="EF174">
        <v>0.22613</v>
      </c>
      <c r="EG174">
        <v>-15.710800000000001</v>
      </c>
      <c r="EH174">
        <v>413.82</v>
      </c>
      <c r="EI174">
        <v>429.09300000000002</v>
      </c>
      <c r="EJ174">
        <v>1.6395299999999999</v>
      </c>
      <c r="EK174">
        <v>422.33600000000001</v>
      </c>
      <c r="EL174">
        <v>15.746700000000001</v>
      </c>
      <c r="EM174">
        <v>1.7481599999999999</v>
      </c>
      <c r="EN174">
        <v>1.58331</v>
      </c>
      <c r="EO174">
        <v>15.3308</v>
      </c>
      <c r="EP174">
        <v>13.7973</v>
      </c>
      <c r="EQ174">
        <v>400.02699999999999</v>
      </c>
      <c r="ER174">
        <v>0.94996599999999998</v>
      </c>
      <c r="ES174">
        <v>5.0034000000000002E-2</v>
      </c>
      <c r="ET174">
        <v>0</v>
      </c>
      <c r="EU174">
        <v>956.154</v>
      </c>
      <c r="EV174">
        <v>4.9998699999999996</v>
      </c>
      <c r="EW174">
        <v>3726.92</v>
      </c>
      <c r="EX174">
        <v>2943.22</v>
      </c>
      <c r="EY174">
        <v>39.936999999999998</v>
      </c>
      <c r="EZ174">
        <v>42.936999999999998</v>
      </c>
      <c r="FA174">
        <v>41.936999999999998</v>
      </c>
      <c r="FB174">
        <v>43.311999999999998</v>
      </c>
      <c r="FC174">
        <v>42.436999999999998</v>
      </c>
      <c r="FD174">
        <v>375.26</v>
      </c>
      <c r="FE174">
        <v>19.760000000000002</v>
      </c>
      <c r="FF174">
        <v>0</v>
      </c>
      <c r="FG174">
        <v>298.90000009536698</v>
      </c>
      <c r="FH174">
        <v>0</v>
      </c>
      <c r="FI174">
        <v>956.20319230769201</v>
      </c>
      <c r="FJ174">
        <v>-0.479965808304263</v>
      </c>
      <c r="FK174">
        <v>2.6482051169691698</v>
      </c>
      <c r="FL174">
        <v>3726.4292307692299</v>
      </c>
      <c r="FM174">
        <v>15</v>
      </c>
      <c r="FN174">
        <v>1598415045.0999999</v>
      </c>
      <c r="FO174" t="s">
        <v>1012</v>
      </c>
      <c r="FP174">
        <v>1598415044.0999999</v>
      </c>
      <c r="FQ174">
        <v>1598415045.0999999</v>
      </c>
      <c r="FR174">
        <v>157</v>
      </c>
      <c r="FS174">
        <v>-0.01</v>
      </c>
      <c r="FT174">
        <v>0</v>
      </c>
      <c r="FU174">
        <v>-0.20300000000000001</v>
      </c>
      <c r="FV174">
        <v>0</v>
      </c>
      <c r="FW174">
        <v>422</v>
      </c>
      <c r="FX174">
        <v>16</v>
      </c>
      <c r="FY174">
        <v>0.14000000000000001</v>
      </c>
      <c r="FZ174">
        <v>0.05</v>
      </c>
      <c r="GA174">
        <v>406.62176190476202</v>
      </c>
      <c r="GB174">
        <v>-3.1324675325340903E-2</v>
      </c>
      <c r="GC174">
        <v>1.34974592385245E-2</v>
      </c>
      <c r="GD174">
        <v>1</v>
      </c>
      <c r="GE174">
        <v>17.387423809523799</v>
      </c>
      <c r="GF174">
        <v>-5.2753246752996301E-3</v>
      </c>
      <c r="GG174">
        <v>8.08234267019883E-4</v>
      </c>
      <c r="GH174">
        <v>1</v>
      </c>
      <c r="GI174">
        <v>2</v>
      </c>
      <c r="GJ174">
        <v>2</v>
      </c>
      <c r="GK174" t="s">
        <v>391</v>
      </c>
      <c r="GL174">
        <v>2.9302100000000002</v>
      </c>
      <c r="GM174">
        <v>2.6714500000000001</v>
      </c>
      <c r="GN174">
        <v>9.1061299999999998E-2</v>
      </c>
      <c r="GO174">
        <v>9.2257800000000001E-2</v>
      </c>
      <c r="GP174">
        <v>8.1810300000000002E-2</v>
      </c>
      <c r="GQ174">
        <v>7.5396000000000005E-2</v>
      </c>
      <c r="GR174">
        <v>28746.7</v>
      </c>
      <c r="GS174">
        <v>29978.6</v>
      </c>
      <c r="GT174">
        <v>28477.1</v>
      </c>
      <c r="GU174">
        <v>29144.7</v>
      </c>
      <c r="GV174">
        <v>40141.599999999999</v>
      </c>
      <c r="GW174">
        <v>38821.5</v>
      </c>
      <c r="GX174">
        <v>47721</v>
      </c>
      <c r="GY174">
        <v>45826.3</v>
      </c>
      <c r="GZ174">
        <v>1.94302</v>
      </c>
      <c r="HA174">
        <v>2.6957800000000001</v>
      </c>
      <c r="HB174">
        <v>9.6879900000000005E-2</v>
      </c>
      <c r="HC174">
        <v>0</v>
      </c>
      <c r="HD174">
        <v>100</v>
      </c>
      <c r="HE174">
        <v>100</v>
      </c>
      <c r="HF174">
        <v>-0.20300000000000001</v>
      </c>
      <c r="HG174">
        <v>0</v>
      </c>
      <c r="HH174">
        <v>-0.19339999999999699</v>
      </c>
      <c r="HI174">
        <v>0</v>
      </c>
      <c r="HJ174">
        <v>0</v>
      </c>
      <c r="HK174">
        <v>0</v>
      </c>
      <c r="HL174">
        <v>3.19999999998544E-4</v>
      </c>
      <c r="HM174">
        <v>0</v>
      </c>
      <c r="HN174">
        <v>0</v>
      </c>
      <c r="HO174">
        <v>0</v>
      </c>
      <c r="HP174">
        <v>-1</v>
      </c>
      <c r="HQ174">
        <v>-1</v>
      </c>
      <c r="HR174">
        <v>-1</v>
      </c>
      <c r="HS174">
        <v>-1</v>
      </c>
      <c r="HT174">
        <v>4.5999999999999996</v>
      </c>
      <c r="HU174">
        <v>4.7</v>
      </c>
      <c r="HV174">
        <v>0.152588</v>
      </c>
      <c r="HW174">
        <v>4.99878</v>
      </c>
      <c r="HX174">
        <v>2.6025399999999999</v>
      </c>
      <c r="HY174">
        <v>2.9394499999999999</v>
      </c>
      <c r="HZ174">
        <v>2.6025399999999999</v>
      </c>
      <c r="IA174">
        <v>2.4365199999999998</v>
      </c>
      <c r="IB174">
        <v>31.695499999999999</v>
      </c>
      <c r="IC174">
        <v>24.148800000000001</v>
      </c>
      <c r="ID174">
        <v>2</v>
      </c>
      <c r="IE174">
        <v>477.40800000000002</v>
      </c>
      <c r="IF174">
        <v>1283.8399999999999</v>
      </c>
      <c r="IG174">
        <v>22.0001</v>
      </c>
      <c r="IH174">
        <v>26.9864</v>
      </c>
      <c r="II174">
        <v>30</v>
      </c>
      <c r="IJ174">
        <v>27.2408</v>
      </c>
      <c r="IK174">
        <v>27.2605</v>
      </c>
      <c r="IL174">
        <v>-1</v>
      </c>
      <c r="IM174">
        <v>3.8978199999999998</v>
      </c>
      <c r="IN174">
        <v>51.2607</v>
      </c>
      <c r="IO174">
        <v>22</v>
      </c>
      <c r="IP174">
        <v>400</v>
      </c>
      <c r="IQ174">
        <v>16.275500000000001</v>
      </c>
      <c r="IR174">
        <v>101.271</v>
      </c>
      <c r="IS174">
        <v>101.182</v>
      </c>
    </row>
    <row r="175" spans="1:253" x14ac:dyDescent="0.35">
      <c r="A175">
        <v>157</v>
      </c>
      <c r="B175">
        <v>1598415325.0999999</v>
      </c>
      <c r="C175">
        <v>51002</v>
      </c>
      <c r="D175" t="s">
        <v>1013</v>
      </c>
      <c r="E175" t="s">
        <v>1014</v>
      </c>
      <c r="F175" t="s">
        <v>386</v>
      </c>
      <c r="I175">
        <v>1598415325.0999999</v>
      </c>
      <c r="J175">
        <f t="shared" si="100"/>
        <v>1.3944104863364776E-3</v>
      </c>
      <c r="K175">
        <f t="shared" si="101"/>
        <v>1.3944104863364777</v>
      </c>
      <c r="L175">
        <f t="shared" si="102"/>
        <v>12.546593790785026</v>
      </c>
      <c r="M175">
        <f t="shared" si="103"/>
        <v>406.58100000000002</v>
      </c>
      <c r="N175">
        <f t="shared" si="104"/>
        <v>211.02580599279358</v>
      </c>
      <c r="O175">
        <f t="shared" si="105"/>
        <v>21.239268808851843</v>
      </c>
      <c r="P175">
        <f t="shared" si="106"/>
        <v>40.921455605608209</v>
      </c>
      <c r="Q175">
        <f t="shared" si="107"/>
        <v>0.10802636535267755</v>
      </c>
      <c r="R175">
        <f t="shared" si="108"/>
        <v>2.9466024231308827</v>
      </c>
      <c r="S175">
        <f t="shared" si="109"/>
        <v>0.10587345496432503</v>
      </c>
      <c r="T175">
        <f t="shared" si="110"/>
        <v>6.6360766125502998E-2</v>
      </c>
      <c r="U175">
        <f t="shared" si="111"/>
        <v>77.182286303894656</v>
      </c>
      <c r="V175">
        <f t="shared" si="112"/>
        <v>24.2593971635436</v>
      </c>
      <c r="W175">
        <f t="shared" si="113"/>
        <v>24.2593971635436</v>
      </c>
      <c r="X175">
        <f t="shared" si="114"/>
        <v>3.0419612184014775</v>
      </c>
      <c r="Y175">
        <f t="shared" si="115"/>
        <v>57.778864042972444</v>
      </c>
      <c r="Z175">
        <f t="shared" si="116"/>
        <v>1.7479189707977403</v>
      </c>
      <c r="AA175">
        <f t="shared" si="117"/>
        <v>3.0251874967596164</v>
      </c>
      <c r="AB175">
        <f t="shared" si="118"/>
        <v>1.2940422476037372</v>
      </c>
      <c r="AC175">
        <f t="shared" si="119"/>
        <v>-61.493502447438665</v>
      </c>
      <c r="AD175">
        <f t="shared" si="120"/>
        <v>-14.646185999257272</v>
      </c>
      <c r="AE175">
        <f t="shared" si="121"/>
        <v>-1.0430831620137802</v>
      </c>
      <c r="AF175">
        <f t="shared" si="122"/>
        <v>-4.8530481506681156E-4</v>
      </c>
      <c r="AG175">
        <f t="shared" si="123"/>
        <v>12.531410594336135</v>
      </c>
      <c r="AH175">
        <f t="shared" si="124"/>
        <v>1.3913852237655708</v>
      </c>
      <c r="AI175">
        <f t="shared" si="125"/>
        <v>12.546593790785026</v>
      </c>
      <c r="AJ175">
        <v>429.00726929052001</v>
      </c>
      <c r="AK175">
        <v>413.712854545455</v>
      </c>
      <c r="AL175">
        <v>7.7552511724020206E-5</v>
      </c>
      <c r="AM175">
        <v>67.049586943902099</v>
      </c>
      <c r="AN175">
        <f t="shared" si="126"/>
        <v>1.3944104863364777</v>
      </c>
      <c r="AO175">
        <v>15.724664349999999</v>
      </c>
      <c r="AP175">
        <v>17.368625454545398</v>
      </c>
      <c r="AQ175">
        <v>3.7069103733148099E-7</v>
      </c>
      <c r="AR175">
        <v>78.430000000000007</v>
      </c>
      <c r="AS175">
        <v>15</v>
      </c>
      <c r="AT175">
        <v>3</v>
      </c>
      <c r="AU175">
        <f t="shared" si="127"/>
        <v>1</v>
      </c>
      <c r="AV175">
        <f t="shared" si="128"/>
        <v>0</v>
      </c>
      <c r="AW175">
        <f t="shared" si="129"/>
        <v>53892.415981729151</v>
      </c>
      <c r="AX175" t="s">
        <v>430</v>
      </c>
      <c r="AY175">
        <v>8242.0300000000007</v>
      </c>
      <c r="AZ175">
        <v>624.05461538461498</v>
      </c>
      <c r="BA175">
        <v>3234.34</v>
      </c>
      <c r="BB175">
        <f t="shared" si="130"/>
        <v>0.80705348992851245</v>
      </c>
      <c r="BC175">
        <v>-2.02953653224708</v>
      </c>
      <c r="BD175" t="s">
        <v>1015</v>
      </c>
      <c r="BE175">
        <v>8251.08</v>
      </c>
      <c r="BF175">
        <v>955.31899999999996</v>
      </c>
      <c r="BG175">
        <v>2364.66</v>
      </c>
      <c r="BH175">
        <f t="shared" si="131"/>
        <v>0.59600153933335021</v>
      </c>
      <c r="BI175">
        <v>0.5</v>
      </c>
      <c r="BJ175">
        <f t="shared" si="132"/>
        <v>336.58518315194732</v>
      </c>
      <c r="BK175">
        <f t="shared" si="133"/>
        <v>12.546593790785026</v>
      </c>
      <c r="BL175">
        <f t="shared" si="134"/>
        <v>100.30264363767911</v>
      </c>
      <c r="BM175">
        <f t="shared" si="135"/>
        <v>4.3305917944854659E-2</v>
      </c>
      <c r="BN175">
        <f t="shared" si="136"/>
        <v>0.36778226045181983</v>
      </c>
      <c r="BO175">
        <f t="shared" si="137"/>
        <v>582.70455764409462</v>
      </c>
      <c r="BP175" t="s">
        <v>388</v>
      </c>
      <c r="BQ175">
        <v>0</v>
      </c>
      <c r="BR175">
        <f t="shared" si="138"/>
        <v>582.70455764409462</v>
      </c>
      <c r="BS175">
        <f t="shared" si="139"/>
        <v>0.75357786842755636</v>
      </c>
      <c r="BT175">
        <f t="shared" si="140"/>
        <v>0.79089575782923305</v>
      </c>
      <c r="BU175">
        <f t="shared" si="141"/>
        <v>0.32797872064468764</v>
      </c>
      <c r="BV175">
        <f t="shared" si="142"/>
        <v>0.80968438478743221</v>
      </c>
      <c r="BW175">
        <f t="shared" si="143"/>
        <v>0.33317429777056506</v>
      </c>
      <c r="BX175">
        <f t="shared" si="144"/>
        <v>0.48241327002652962</v>
      </c>
      <c r="BY175">
        <f t="shared" si="145"/>
        <v>0.51758672997347044</v>
      </c>
      <c r="DH175">
        <f t="shared" si="146"/>
        <v>399.99200000000002</v>
      </c>
      <c r="DI175">
        <f t="shared" si="147"/>
        <v>336.58518315194732</v>
      </c>
      <c r="DJ175">
        <f t="shared" si="148"/>
        <v>0.8414797874756178</v>
      </c>
      <c r="DK175">
        <f t="shared" si="149"/>
        <v>0.19295957495123564</v>
      </c>
      <c r="DL175" t="s">
        <v>389</v>
      </c>
      <c r="DM175">
        <v>2</v>
      </c>
      <c r="DN175" t="b">
        <v>1</v>
      </c>
      <c r="DO175">
        <v>1598415325.0999999</v>
      </c>
      <c r="DP175">
        <v>406.58100000000002</v>
      </c>
      <c r="DQ175">
        <v>422.29500000000002</v>
      </c>
      <c r="DR175">
        <v>17.366700000000002</v>
      </c>
      <c r="DS175">
        <v>15.7263</v>
      </c>
      <c r="DT175">
        <v>406.77</v>
      </c>
      <c r="DU175">
        <v>17.367699999999999</v>
      </c>
      <c r="DV175">
        <v>500.08100000000002</v>
      </c>
      <c r="DW175">
        <v>100.548</v>
      </c>
      <c r="DX175">
        <v>9.9732199999999993E-2</v>
      </c>
      <c r="DY175">
        <v>24.167200000000001</v>
      </c>
      <c r="DZ175">
        <v>23.3323</v>
      </c>
      <c r="EA175">
        <v>999.9</v>
      </c>
      <c r="EB175">
        <v>0</v>
      </c>
      <c r="EC175">
        <v>0</v>
      </c>
      <c r="ED175">
        <v>10042.5</v>
      </c>
      <c r="EE175">
        <v>0</v>
      </c>
      <c r="EF175">
        <v>0.240263</v>
      </c>
      <c r="EG175">
        <v>-15.7278</v>
      </c>
      <c r="EH175">
        <v>413.75299999999999</v>
      </c>
      <c r="EI175">
        <v>429.04199999999997</v>
      </c>
      <c r="EJ175">
        <v>1.6414</v>
      </c>
      <c r="EK175">
        <v>422.29500000000002</v>
      </c>
      <c r="EL175">
        <v>15.7263</v>
      </c>
      <c r="EM175">
        <v>1.7463</v>
      </c>
      <c r="EN175">
        <v>1.5812600000000001</v>
      </c>
      <c r="EO175">
        <v>15.3142</v>
      </c>
      <c r="EP175">
        <v>13.7773</v>
      </c>
      <c r="EQ175">
        <v>399.99200000000002</v>
      </c>
      <c r="ER175">
        <v>0.95004699999999997</v>
      </c>
      <c r="ES175">
        <v>4.9952900000000001E-2</v>
      </c>
      <c r="ET175">
        <v>0</v>
      </c>
      <c r="EU175">
        <v>955.09699999999998</v>
      </c>
      <c r="EV175">
        <v>4.9998699999999996</v>
      </c>
      <c r="EW175">
        <v>3721.6</v>
      </c>
      <c r="EX175">
        <v>2943.04</v>
      </c>
      <c r="EY175">
        <v>39.936999999999998</v>
      </c>
      <c r="EZ175">
        <v>42.936999999999998</v>
      </c>
      <c r="FA175">
        <v>41.875</v>
      </c>
      <c r="FB175">
        <v>43.25</v>
      </c>
      <c r="FC175">
        <v>42.436999999999998</v>
      </c>
      <c r="FD175">
        <v>375.26</v>
      </c>
      <c r="FE175">
        <v>19.73</v>
      </c>
      <c r="FF175">
        <v>0</v>
      </c>
      <c r="FG175">
        <v>298.89999985694902</v>
      </c>
      <c r="FH175">
        <v>0</v>
      </c>
      <c r="FI175">
        <v>955.31899999999996</v>
      </c>
      <c r="FJ175">
        <v>-3.3984957396151501</v>
      </c>
      <c r="FK175">
        <v>-11.514871836550901</v>
      </c>
      <c r="FL175">
        <v>3722.4565384615398</v>
      </c>
      <c r="FM175">
        <v>15</v>
      </c>
      <c r="FN175">
        <v>1598415353.0999999</v>
      </c>
      <c r="FO175" t="s">
        <v>1016</v>
      </c>
      <c r="FP175">
        <v>1598415353.0999999</v>
      </c>
      <c r="FQ175">
        <v>1598415343.0999999</v>
      </c>
      <c r="FR175">
        <v>158</v>
      </c>
      <c r="FS175">
        <v>1.4E-2</v>
      </c>
      <c r="FT175">
        <v>-1E-3</v>
      </c>
      <c r="FU175">
        <v>-0.189</v>
      </c>
      <c r="FV175">
        <v>-1E-3</v>
      </c>
      <c r="FW175">
        <v>422</v>
      </c>
      <c r="FX175">
        <v>16</v>
      </c>
      <c r="FY175">
        <v>0.16</v>
      </c>
      <c r="FZ175">
        <v>0.06</v>
      </c>
      <c r="GA175">
        <v>406.54025000000001</v>
      </c>
      <c r="GB175">
        <v>-0.13736842105290101</v>
      </c>
      <c r="GC175">
        <v>1.9806249013881099E-2</v>
      </c>
      <c r="GD175">
        <v>1</v>
      </c>
      <c r="GE175">
        <v>17.368655</v>
      </c>
      <c r="GF175">
        <v>-6.0000000000946503E-4</v>
      </c>
      <c r="GG175">
        <v>5.6610511391438705E-4</v>
      </c>
      <c r="GH175">
        <v>1</v>
      </c>
      <c r="GI175">
        <v>2</v>
      </c>
      <c r="GJ175">
        <v>2</v>
      </c>
      <c r="GK175" t="s">
        <v>391</v>
      </c>
      <c r="GL175">
        <v>2.9302700000000002</v>
      </c>
      <c r="GM175">
        <v>2.6718899999999999</v>
      </c>
      <c r="GN175">
        <v>9.1053499999999996E-2</v>
      </c>
      <c r="GO175">
        <v>9.2251799999999995E-2</v>
      </c>
      <c r="GP175">
        <v>8.1747799999999995E-2</v>
      </c>
      <c r="GQ175">
        <v>7.5324299999999997E-2</v>
      </c>
      <c r="GR175">
        <v>28747.4</v>
      </c>
      <c r="GS175">
        <v>29978.7</v>
      </c>
      <c r="GT175">
        <v>28477.5</v>
      </c>
      <c r="GU175">
        <v>29144.6</v>
      </c>
      <c r="GV175">
        <v>40144.9</v>
      </c>
      <c r="GW175">
        <v>38824.199999999997</v>
      </c>
      <c r="GX175">
        <v>47721.599999999999</v>
      </c>
      <c r="GY175">
        <v>45825.9</v>
      </c>
      <c r="GZ175">
        <v>1.9432</v>
      </c>
      <c r="HA175">
        <v>2.6979000000000002</v>
      </c>
      <c r="HB175">
        <v>9.7133200000000003E-2</v>
      </c>
      <c r="HC175">
        <v>0</v>
      </c>
      <c r="HD175">
        <v>100</v>
      </c>
      <c r="HE175">
        <v>100</v>
      </c>
      <c r="HF175">
        <v>-0.189</v>
      </c>
      <c r="HG175">
        <v>-1E-3</v>
      </c>
      <c r="HH175">
        <v>-0.20318181818174699</v>
      </c>
      <c r="HI175">
        <v>0</v>
      </c>
      <c r="HJ175">
        <v>0</v>
      </c>
      <c r="HK175">
        <v>0</v>
      </c>
      <c r="HL175">
        <v>6.0000000001281298E-5</v>
      </c>
      <c r="HM175">
        <v>0</v>
      </c>
      <c r="HN175">
        <v>0</v>
      </c>
      <c r="HO175">
        <v>0</v>
      </c>
      <c r="HP175">
        <v>-1</v>
      </c>
      <c r="HQ175">
        <v>-1</v>
      </c>
      <c r="HR175">
        <v>-1</v>
      </c>
      <c r="HS175">
        <v>-1</v>
      </c>
      <c r="HT175">
        <v>4.7</v>
      </c>
      <c r="HU175">
        <v>4.7</v>
      </c>
      <c r="HV175">
        <v>0.152588</v>
      </c>
      <c r="HW175">
        <v>4.99878</v>
      </c>
      <c r="HX175">
        <v>2.6025399999999999</v>
      </c>
      <c r="HY175">
        <v>2.9382299999999999</v>
      </c>
      <c r="HZ175">
        <v>2.6025399999999999</v>
      </c>
      <c r="IA175">
        <v>2.4243199999999998</v>
      </c>
      <c r="IB175">
        <v>31.695499999999999</v>
      </c>
      <c r="IC175">
        <v>24.148800000000001</v>
      </c>
      <c r="ID175">
        <v>2</v>
      </c>
      <c r="IE175">
        <v>477.47699999999998</v>
      </c>
      <c r="IF175">
        <v>1286.67</v>
      </c>
      <c r="IG175">
        <v>22</v>
      </c>
      <c r="IH175">
        <v>26.9818</v>
      </c>
      <c r="II175">
        <v>30.0001</v>
      </c>
      <c r="IJ175">
        <v>27.2362</v>
      </c>
      <c r="IK175">
        <v>27.2546</v>
      </c>
      <c r="IL175">
        <v>-1</v>
      </c>
      <c r="IM175">
        <v>3.8978199999999998</v>
      </c>
      <c r="IN175">
        <v>51.2607</v>
      </c>
      <c r="IO175">
        <v>22</v>
      </c>
      <c r="IP175">
        <v>400</v>
      </c>
      <c r="IQ175">
        <v>16.275500000000001</v>
      </c>
      <c r="IR175">
        <v>101.273</v>
      </c>
      <c r="IS175">
        <v>101.182</v>
      </c>
    </row>
    <row r="176" spans="1:253" x14ac:dyDescent="0.35">
      <c r="A176">
        <v>158</v>
      </c>
      <c r="B176">
        <v>1598415626</v>
      </c>
      <c r="C176">
        <v>51302.900000095397</v>
      </c>
      <c r="D176" t="s">
        <v>1017</v>
      </c>
      <c r="E176" t="s">
        <v>1018</v>
      </c>
      <c r="F176" t="s">
        <v>386</v>
      </c>
      <c r="I176">
        <v>1598415626</v>
      </c>
      <c r="J176">
        <f t="shared" si="100"/>
        <v>1.3903813611815018E-3</v>
      </c>
      <c r="K176">
        <f t="shared" si="101"/>
        <v>1.3903813611815019</v>
      </c>
      <c r="L176">
        <f t="shared" si="102"/>
        <v>12.522849476956329</v>
      </c>
      <c r="M176">
        <f t="shared" si="103"/>
        <v>406.51</v>
      </c>
      <c r="N176">
        <f t="shared" si="104"/>
        <v>210.41709168090713</v>
      </c>
      <c r="O176">
        <f t="shared" si="105"/>
        <v>21.177523511167429</v>
      </c>
      <c r="P176">
        <f t="shared" si="106"/>
        <v>40.91338309903</v>
      </c>
      <c r="Q176">
        <f t="shared" si="107"/>
        <v>0.10752232469299877</v>
      </c>
      <c r="R176">
        <f t="shared" si="108"/>
        <v>2.9272036143993811</v>
      </c>
      <c r="S176">
        <f t="shared" si="109"/>
        <v>0.10537541231244021</v>
      </c>
      <c r="T176">
        <f t="shared" si="110"/>
        <v>6.6048953798069548E-2</v>
      </c>
      <c r="U176">
        <f t="shared" si="111"/>
        <v>77.18418630373705</v>
      </c>
      <c r="V176">
        <f t="shared" si="112"/>
        <v>24.257329418068103</v>
      </c>
      <c r="W176">
        <f t="shared" si="113"/>
        <v>24.257329418068103</v>
      </c>
      <c r="X176">
        <f t="shared" si="114"/>
        <v>3.0415841374798664</v>
      </c>
      <c r="Y176">
        <f t="shared" si="115"/>
        <v>57.701534220826943</v>
      </c>
      <c r="Z176">
        <f t="shared" si="116"/>
        <v>1.74519215502</v>
      </c>
      <c r="AA176">
        <f t="shared" si="117"/>
        <v>3.0245160351214473</v>
      </c>
      <c r="AB176">
        <f t="shared" si="118"/>
        <v>1.2963919824598664</v>
      </c>
      <c r="AC176">
        <f t="shared" si="119"/>
        <v>-61.315818028104232</v>
      </c>
      <c r="AD176">
        <f t="shared" si="120"/>
        <v>-14.8073519446909</v>
      </c>
      <c r="AE176">
        <f t="shared" si="121"/>
        <v>-1.0615189608210411</v>
      </c>
      <c r="AF176">
        <f t="shared" si="122"/>
        <v>-5.0262987912930157E-4</v>
      </c>
      <c r="AG176">
        <f t="shared" si="123"/>
        <v>12.551292455368142</v>
      </c>
      <c r="AH176">
        <f t="shared" si="124"/>
        <v>1.3907008551618392</v>
      </c>
      <c r="AI176">
        <f t="shared" si="125"/>
        <v>12.522849476956329</v>
      </c>
      <c r="AJ176">
        <v>428.95909415866498</v>
      </c>
      <c r="AK176">
        <v>413.69803030303001</v>
      </c>
      <c r="AL176">
        <v>-7.6293860140661896E-4</v>
      </c>
      <c r="AM176">
        <v>67.048898840396603</v>
      </c>
      <c r="AN176">
        <f t="shared" si="126"/>
        <v>1.3903813611815019</v>
      </c>
      <c r="AO176">
        <v>15.7005504361905</v>
      </c>
      <c r="AP176">
        <v>17.339870909090902</v>
      </c>
      <c r="AQ176">
        <v>4.7721100189076097E-7</v>
      </c>
      <c r="AR176">
        <v>78.430000000000007</v>
      </c>
      <c r="AS176">
        <v>15</v>
      </c>
      <c r="AT176">
        <v>3</v>
      </c>
      <c r="AU176">
        <f t="shared" si="127"/>
        <v>1</v>
      </c>
      <c r="AV176">
        <f t="shared" si="128"/>
        <v>0</v>
      </c>
      <c r="AW176">
        <f t="shared" si="129"/>
        <v>53325.002154538473</v>
      </c>
      <c r="AX176" t="s">
        <v>430</v>
      </c>
      <c r="AY176">
        <v>8242.0300000000007</v>
      </c>
      <c r="AZ176">
        <v>624.05461538461498</v>
      </c>
      <c r="BA176">
        <v>3234.34</v>
      </c>
      <c r="BB176">
        <f t="shared" si="130"/>
        <v>0.80705348992851245</v>
      </c>
      <c r="BC176">
        <v>-2.02953653224708</v>
      </c>
      <c r="BD176" t="s">
        <v>1019</v>
      </c>
      <c r="BE176">
        <v>8251.11</v>
      </c>
      <c r="BF176">
        <v>954.88734615384601</v>
      </c>
      <c r="BG176">
        <v>2360.73</v>
      </c>
      <c r="BH176">
        <f t="shared" si="131"/>
        <v>0.59551183483335834</v>
      </c>
      <c r="BI176">
        <v>0.5</v>
      </c>
      <c r="BJ176">
        <f t="shared" si="132"/>
        <v>336.59358315186853</v>
      </c>
      <c r="BK176">
        <f t="shared" si="133"/>
        <v>12.522849476956329</v>
      </c>
      <c r="BL176">
        <f t="shared" si="134"/>
        <v>100.2227311479519</v>
      </c>
      <c r="BM176">
        <f t="shared" si="135"/>
        <v>4.3234294227877425E-2</v>
      </c>
      <c r="BN176">
        <f t="shared" si="136"/>
        <v>0.3700592613301818</v>
      </c>
      <c r="BO176">
        <f t="shared" si="137"/>
        <v>582.46561358738063</v>
      </c>
      <c r="BP176" t="s">
        <v>388</v>
      </c>
      <c r="BQ176">
        <v>0</v>
      </c>
      <c r="BR176">
        <f t="shared" si="138"/>
        <v>582.46561358738063</v>
      </c>
      <c r="BS176">
        <f t="shared" si="139"/>
        <v>0.75326885599480642</v>
      </c>
      <c r="BT176">
        <f t="shared" si="140"/>
        <v>0.79057010003008032</v>
      </c>
      <c r="BU176">
        <f t="shared" si="141"/>
        <v>0.32943113915052175</v>
      </c>
      <c r="BV176">
        <f t="shared" si="142"/>
        <v>0.80950226294449412</v>
      </c>
      <c r="BW176">
        <f t="shared" si="143"/>
        <v>0.33467988027244883</v>
      </c>
      <c r="BX176">
        <f t="shared" si="144"/>
        <v>0.4822347895305209</v>
      </c>
      <c r="BY176">
        <f t="shared" si="145"/>
        <v>0.5177652104694791</v>
      </c>
      <c r="DH176">
        <f t="shared" si="146"/>
        <v>400.00200000000001</v>
      </c>
      <c r="DI176">
        <f t="shared" si="147"/>
        <v>336.59358315186853</v>
      </c>
      <c r="DJ176">
        <f t="shared" si="148"/>
        <v>0.84147975048091894</v>
      </c>
      <c r="DK176">
        <f t="shared" si="149"/>
        <v>0.19295950096183781</v>
      </c>
      <c r="DL176" t="s">
        <v>389</v>
      </c>
      <c r="DM176">
        <v>2</v>
      </c>
      <c r="DN176" t="b">
        <v>1</v>
      </c>
      <c r="DO176">
        <v>1598415626</v>
      </c>
      <c r="DP176">
        <v>406.51</v>
      </c>
      <c r="DQ176">
        <v>422.24799999999999</v>
      </c>
      <c r="DR176">
        <v>17.34</v>
      </c>
      <c r="DS176">
        <v>15.7003</v>
      </c>
      <c r="DT176">
        <v>406.72</v>
      </c>
      <c r="DU176">
        <v>17.34</v>
      </c>
      <c r="DV176">
        <v>500.06200000000001</v>
      </c>
      <c r="DW176">
        <v>100.545</v>
      </c>
      <c r="DX176">
        <v>0.100453</v>
      </c>
      <c r="DY176">
        <v>24.163499999999999</v>
      </c>
      <c r="DZ176">
        <v>23.3369</v>
      </c>
      <c r="EA176">
        <v>999.9</v>
      </c>
      <c r="EB176">
        <v>0</v>
      </c>
      <c r="EC176">
        <v>0</v>
      </c>
      <c r="ED176">
        <v>9932.5</v>
      </c>
      <c r="EE176">
        <v>0</v>
      </c>
      <c r="EF176">
        <v>0.22613</v>
      </c>
      <c r="EG176">
        <v>-15.716799999999999</v>
      </c>
      <c r="EH176">
        <v>413.70400000000001</v>
      </c>
      <c r="EI176">
        <v>428.983</v>
      </c>
      <c r="EJ176">
        <v>1.6386499999999999</v>
      </c>
      <c r="EK176">
        <v>422.24799999999999</v>
      </c>
      <c r="EL176">
        <v>15.7003</v>
      </c>
      <c r="EM176">
        <v>1.74335</v>
      </c>
      <c r="EN176">
        <v>1.5785899999999999</v>
      </c>
      <c r="EO176">
        <v>15.2879</v>
      </c>
      <c r="EP176">
        <v>13.7514</v>
      </c>
      <c r="EQ176">
        <v>400.00200000000001</v>
      </c>
      <c r="ER176">
        <v>0.95004699999999997</v>
      </c>
      <c r="ES176">
        <v>4.9952900000000001E-2</v>
      </c>
      <c r="ET176">
        <v>0</v>
      </c>
      <c r="EU176">
        <v>954.98</v>
      </c>
      <c r="EV176">
        <v>4.9998699999999996</v>
      </c>
      <c r="EW176">
        <v>3720.45</v>
      </c>
      <c r="EX176">
        <v>2943.12</v>
      </c>
      <c r="EY176">
        <v>39.936999999999998</v>
      </c>
      <c r="EZ176">
        <v>43</v>
      </c>
      <c r="FA176">
        <v>41.875</v>
      </c>
      <c r="FB176">
        <v>43.25</v>
      </c>
      <c r="FC176">
        <v>42.436999999999998</v>
      </c>
      <c r="FD176">
        <v>375.27</v>
      </c>
      <c r="FE176">
        <v>19.73</v>
      </c>
      <c r="FF176">
        <v>0</v>
      </c>
      <c r="FG176">
        <v>300.10000014305098</v>
      </c>
      <c r="FH176">
        <v>0</v>
      </c>
      <c r="FI176">
        <v>954.88734615384601</v>
      </c>
      <c r="FJ176">
        <v>-5.2205124895026302E-2</v>
      </c>
      <c r="FK176">
        <v>0.84307692156594005</v>
      </c>
      <c r="FL176">
        <v>3720.4646153846202</v>
      </c>
      <c r="FM176">
        <v>15</v>
      </c>
      <c r="FN176">
        <v>1598415646</v>
      </c>
      <c r="FO176" t="s">
        <v>1020</v>
      </c>
      <c r="FP176">
        <v>1598415646</v>
      </c>
      <c r="FQ176">
        <v>1598415645</v>
      </c>
      <c r="FR176">
        <v>159</v>
      </c>
      <c r="FS176">
        <v>-2.1000000000000001E-2</v>
      </c>
      <c r="FT176">
        <v>1E-3</v>
      </c>
      <c r="FU176">
        <v>-0.21</v>
      </c>
      <c r="FV176">
        <v>0</v>
      </c>
      <c r="FW176">
        <v>422</v>
      </c>
      <c r="FX176">
        <v>16</v>
      </c>
      <c r="FY176">
        <v>0.13</v>
      </c>
      <c r="FZ176">
        <v>0.03</v>
      </c>
      <c r="GA176">
        <v>406.54261904761898</v>
      </c>
      <c r="GB176">
        <v>-1.9480519480873199E-3</v>
      </c>
      <c r="GC176">
        <v>1.6654689574026101E-2</v>
      </c>
      <c r="GD176">
        <v>1</v>
      </c>
      <c r="GE176">
        <v>17.340385714285699</v>
      </c>
      <c r="GF176">
        <v>-7.5506493506237197E-3</v>
      </c>
      <c r="GG176">
        <v>9.9296847611460206E-4</v>
      </c>
      <c r="GH176">
        <v>1</v>
      </c>
      <c r="GI176">
        <v>2</v>
      </c>
      <c r="GJ176">
        <v>2</v>
      </c>
      <c r="GK176" t="s">
        <v>391</v>
      </c>
      <c r="GL176">
        <v>2.93024</v>
      </c>
      <c r="GM176">
        <v>2.6716500000000001</v>
      </c>
      <c r="GN176">
        <v>9.1044299999999995E-2</v>
      </c>
      <c r="GO176">
        <v>9.2243000000000006E-2</v>
      </c>
      <c r="GP176">
        <v>8.1651500000000002E-2</v>
      </c>
      <c r="GQ176">
        <v>7.5231000000000006E-2</v>
      </c>
      <c r="GR176">
        <v>28748.3</v>
      </c>
      <c r="GS176">
        <v>29980.3</v>
      </c>
      <c r="GT176">
        <v>28478</v>
      </c>
      <c r="GU176">
        <v>29145.8</v>
      </c>
      <c r="GV176">
        <v>40150</v>
      </c>
      <c r="GW176">
        <v>38829.699999999997</v>
      </c>
      <c r="GX176">
        <v>47722.7</v>
      </c>
      <c r="GY176">
        <v>45827.7</v>
      </c>
      <c r="GZ176">
        <v>1.94333</v>
      </c>
      <c r="HA176">
        <v>2.69692</v>
      </c>
      <c r="HB176">
        <v>9.8638199999999995E-2</v>
      </c>
      <c r="HC176">
        <v>0</v>
      </c>
      <c r="HD176">
        <v>100</v>
      </c>
      <c r="HE176">
        <v>100</v>
      </c>
      <c r="HF176">
        <v>-0.21</v>
      </c>
      <c r="HG176">
        <v>0</v>
      </c>
      <c r="HH176">
        <v>-0.189199999999971</v>
      </c>
      <c r="HI176">
        <v>0</v>
      </c>
      <c r="HJ176">
        <v>0</v>
      </c>
      <c r="HK176">
        <v>0</v>
      </c>
      <c r="HL176">
        <v>-9.7000000000058205E-4</v>
      </c>
      <c r="HM176">
        <v>0</v>
      </c>
      <c r="HN176">
        <v>0</v>
      </c>
      <c r="HO176">
        <v>0</v>
      </c>
      <c r="HP176">
        <v>-1</v>
      </c>
      <c r="HQ176">
        <v>-1</v>
      </c>
      <c r="HR176">
        <v>-1</v>
      </c>
      <c r="HS176">
        <v>-1</v>
      </c>
      <c r="HT176">
        <v>4.5</v>
      </c>
      <c r="HU176">
        <v>4.7</v>
      </c>
      <c r="HV176">
        <v>0.152588</v>
      </c>
      <c r="HW176">
        <v>4.99878</v>
      </c>
      <c r="HX176">
        <v>2.6025399999999999</v>
      </c>
      <c r="HY176">
        <v>2.9382299999999999</v>
      </c>
      <c r="HZ176">
        <v>2.6025399999999999</v>
      </c>
      <c r="IA176">
        <v>2.3938000000000001</v>
      </c>
      <c r="IB176">
        <v>31.695499999999999</v>
      </c>
      <c r="IC176">
        <v>24.148800000000001</v>
      </c>
      <c r="ID176">
        <v>2</v>
      </c>
      <c r="IE176">
        <v>477.46100000000001</v>
      </c>
      <c r="IF176">
        <v>1285.08</v>
      </c>
      <c r="IG176">
        <v>22.0001</v>
      </c>
      <c r="IH176">
        <v>26.968900000000001</v>
      </c>
      <c r="II176">
        <v>30</v>
      </c>
      <c r="IJ176">
        <v>27.224799999999998</v>
      </c>
      <c r="IK176">
        <v>27.244499999999999</v>
      </c>
      <c r="IL176">
        <v>-1</v>
      </c>
      <c r="IM176">
        <v>3.8978199999999998</v>
      </c>
      <c r="IN176">
        <v>51.2607</v>
      </c>
      <c r="IO176">
        <v>22</v>
      </c>
      <c r="IP176">
        <v>400</v>
      </c>
      <c r="IQ176">
        <v>16.275500000000001</v>
      </c>
      <c r="IR176">
        <v>101.27500000000001</v>
      </c>
      <c r="IS176">
        <v>101.18600000000001</v>
      </c>
    </row>
    <row r="177" spans="1:253" x14ac:dyDescent="0.35">
      <c r="A177">
        <v>159</v>
      </c>
      <c r="B177">
        <v>1598415926</v>
      </c>
      <c r="C177">
        <v>51602.900000095397</v>
      </c>
      <c r="D177" t="s">
        <v>1021</v>
      </c>
      <c r="E177" t="s">
        <v>1022</v>
      </c>
      <c r="F177" t="s">
        <v>386</v>
      </c>
      <c r="I177">
        <v>1598415926</v>
      </c>
      <c r="J177">
        <f t="shared" si="100"/>
        <v>1.3946284671766884E-3</v>
      </c>
      <c r="K177">
        <f t="shared" si="101"/>
        <v>1.3946284671766884</v>
      </c>
      <c r="L177">
        <f t="shared" si="102"/>
        <v>12.504693496240249</v>
      </c>
      <c r="M177">
        <f t="shared" si="103"/>
        <v>406.25900000000001</v>
      </c>
      <c r="N177">
        <f t="shared" si="104"/>
        <v>210.44159410837349</v>
      </c>
      <c r="O177">
        <f t="shared" si="105"/>
        <v>21.179639183825191</v>
      </c>
      <c r="P177">
        <f t="shared" si="106"/>
        <v>40.887444669091998</v>
      </c>
      <c r="Q177">
        <f t="shared" si="107"/>
        <v>0.10752386416390319</v>
      </c>
      <c r="R177">
        <f t="shared" si="108"/>
        <v>2.9406209622656005</v>
      </c>
      <c r="S177">
        <f t="shared" si="109"/>
        <v>0.10538647722893799</v>
      </c>
      <c r="T177">
        <f t="shared" si="110"/>
        <v>6.605504520641553E-2</v>
      </c>
      <c r="U177">
        <f t="shared" si="111"/>
        <v>77.182479263469602</v>
      </c>
      <c r="V177">
        <f t="shared" si="112"/>
        <v>24.260616682453151</v>
      </c>
      <c r="W177">
        <f t="shared" si="113"/>
        <v>24.260616682453151</v>
      </c>
      <c r="X177">
        <f t="shared" si="114"/>
        <v>3.0421836330730225</v>
      </c>
      <c r="Y177">
        <f t="shared" si="115"/>
        <v>57.578511178712589</v>
      </c>
      <c r="Z177">
        <f t="shared" si="116"/>
        <v>1.7419728758403998</v>
      </c>
      <c r="AA177">
        <f t="shared" si="117"/>
        <v>3.0253871456204418</v>
      </c>
      <c r="AB177">
        <f t="shared" si="118"/>
        <v>1.3002107572326227</v>
      </c>
      <c r="AC177">
        <f t="shared" si="119"/>
        <v>-61.503115402491957</v>
      </c>
      <c r="AD177">
        <f t="shared" si="120"/>
        <v>-14.635402849082226</v>
      </c>
      <c r="AE177">
        <f t="shared" si="121"/>
        <v>-1.0444475794987838</v>
      </c>
      <c r="AF177">
        <f t="shared" si="122"/>
        <v>-4.8656760336029947E-4</v>
      </c>
      <c r="AG177">
        <f t="shared" si="123"/>
        <v>12.488442223441103</v>
      </c>
      <c r="AH177">
        <f t="shared" si="124"/>
        <v>1.3943626887252623</v>
      </c>
      <c r="AI177">
        <f t="shared" si="125"/>
        <v>12.504693496240249</v>
      </c>
      <c r="AJ177">
        <v>428.61159200574599</v>
      </c>
      <c r="AK177">
        <v>413.364872727273</v>
      </c>
      <c r="AL177">
        <v>-1.31219236993083E-4</v>
      </c>
      <c r="AM177">
        <v>67.049645231009507</v>
      </c>
      <c r="AN177">
        <f t="shared" si="126"/>
        <v>1.3946284671766884</v>
      </c>
      <c r="AO177">
        <v>15.663072903333299</v>
      </c>
      <c r="AP177">
        <v>17.307980000000001</v>
      </c>
      <c r="AQ177">
        <v>1.08359788359494E-6</v>
      </c>
      <c r="AR177">
        <v>78.430000000000007</v>
      </c>
      <c r="AS177">
        <v>16</v>
      </c>
      <c r="AT177">
        <v>3</v>
      </c>
      <c r="AU177">
        <f t="shared" si="127"/>
        <v>1</v>
      </c>
      <c r="AV177">
        <f t="shared" si="128"/>
        <v>0</v>
      </c>
      <c r="AW177">
        <f t="shared" si="129"/>
        <v>53716.722411597962</v>
      </c>
      <c r="AX177" t="s">
        <v>430</v>
      </c>
      <c r="AY177">
        <v>8242.0300000000007</v>
      </c>
      <c r="AZ177">
        <v>624.05461538461498</v>
      </c>
      <c r="BA177">
        <v>3234.34</v>
      </c>
      <c r="BB177">
        <f t="shared" si="130"/>
        <v>0.80705348992851245</v>
      </c>
      <c r="BC177">
        <v>-2.02953653224708</v>
      </c>
      <c r="BD177" t="s">
        <v>1023</v>
      </c>
      <c r="BE177">
        <v>8251.1</v>
      </c>
      <c r="BF177">
        <v>954.07319230769201</v>
      </c>
      <c r="BG177">
        <v>2356.5</v>
      </c>
      <c r="BH177">
        <f t="shared" si="131"/>
        <v>0.59513125724265137</v>
      </c>
      <c r="BI177">
        <v>0.5</v>
      </c>
      <c r="BJ177">
        <f t="shared" si="132"/>
        <v>336.5860246317348</v>
      </c>
      <c r="BK177">
        <f t="shared" si="133"/>
        <v>12.504693496240249</v>
      </c>
      <c r="BL177">
        <f t="shared" si="134"/>
        <v>100.15643200469518</v>
      </c>
      <c r="BM177">
        <f t="shared" si="135"/>
        <v>4.31813235394711E-2</v>
      </c>
      <c r="BN177">
        <f t="shared" si="136"/>
        <v>0.37251856566942504</v>
      </c>
      <c r="BO177">
        <f t="shared" si="137"/>
        <v>582.20775898667137</v>
      </c>
      <c r="BP177" t="s">
        <v>388</v>
      </c>
      <c r="BQ177">
        <v>0</v>
      </c>
      <c r="BR177">
        <f t="shared" si="138"/>
        <v>582.20775898667137</v>
      </c>
      <c r="BS177">
        <f t="shared" si="139"/>
        <v>0.75293538765683365</v>
      </c>
      <c r="BT177">
        <f t="shared" si="140"/>
        <v>0.79041477794625203</v>
      </c>
      <c r="BU177">
        <f t="shared" si="141"/>
        <v>0.33099405317156971</v>
      </c>
      <c r="BV177">
        <f t="shared" si="142"/>
        <v>0.80950708180832875</v>
      </c>
      <c r="BW177">
        <f t="shared" si="143"/>
        <v>0.33630039273630852</v>
      </c>
      <c r="BX177">
        <f t="shared" si="144"/>
        <v>0.48233785442073651</v>
      </c>
      <c r="BY177">
        <f t="shared" si="145"/>
        <v>0.51766214557926349</v>
      </c>
      <c r="DH177">
        <f t="shared" si="146"/>
        <v>399.99299999999999</v>
      </c>
      <c r="DI177">
        <f t="shared" si="147"/>
        <v>336.5860246317348</v>
      </c>
      <c r="DJ177">
        <f t="shared" si="148"/>
        <v>0.8414797874756178</v>
      </c>
      <c r="DK177">
        <f t="shared" si="149"/>
        <v>0.19295957495123564</v>
      </c>
      <c r="DL177" t="s">
        <v>389</v>
      </c>
      <c r="DM177">
        <v>2</v>
      </c>
      <c r="DN177" t="b">
        <v>1</v>
      </c>
      <c r="DO177">
        <v>1598415926</v>
      </c>
      <c r="DP177">
        <v>406.25900000000001</v>
      </c>
      <c r="DQ177">
        <v>421.928</v>
      </c>
      <c r="DR177">
        <v>17.308299999999999</v>
      </c>
      <c r="DS177">
        <v>15.6637</v>
      </c>
      <c r="DT177">
        <v>406.44299999999998</v>
      </c>
      <c r="DU177">
        <v>17.307300000000001</v>
      </c>
      <c r="DV177">
        <v>499.90100000000001</v>
      </c>
      <c r="DW177">
        <v>100.544</v>
      </c>
      <c r="DX177">
        <v>9.9788000000000002E-2</v>
      </c>
      <c r="DY177">
        <v>24.168299999999999</v>
      </c>
      <c r="DZ177">
        <v>23.3322</v>
      </c>
      <c r="EA177">
        <v>999.9</v>
      </c>
      <c r="EB177">
        <v>0</v>
      </c>
      <c r="EC177">
        <v>0</v>
      </c>
      <c r="ED177">
        <v>10008.799999999999</v>
      </c>
      <c r="EE177">
        <v>0</v>
      </c>
      <c r="EF177">
        <v>0.22613</v>
      </c>
      <c r="EG177">
        <v>-15.694900000000001</v>
      </c>
      <c r="EH177">
        <v>413.38799999999998</v>
      </c>
      <c r="EI177">
        <v>428.642</v>
      </c>
      <c r="EJ177">
        <v>1.64371</v>
      </c>
      <c r="EK177">
        <v>421.928</v>
      </c>
      <c r="EL177">
        <v>15.6637</v>
      </c>
      <c r="EM177">
        <v>1.7401500000000001</v>
      </c>
      <c r="EN177">
        <v>1.5748800000000001</v>
      </c>
      <c r="EO177">
        <v>15.2593</v>
      </c>
      <c r="EP177">
        <v>13.715199999999999</v>
      </c>
      <c r="EQ177">
        <v>399.99299999999999</v>
      </c>
      <c r="ER177">
        <v>0.95004699999999997</v>
      </c>
      <c r="ES177">
        <v>4.9952900000000001E-2</v>
      </c>
      <c r="ET177">
        <v>0</v>
      </c>
      <c r="EU177">
        <v>953.94399999999996</v>
      </c>
      <c r="EV177">
        <v>4.9998699999999996</v>
      </c>
      <c r="EW177">
        <v>3717.74</v>
      </c>
      <c r="EX177">
        <v>2943.05</v>
      </c>
      <c r="EY177">
        <v>39.936999999999998</v>
      </c>
      <c r="EZ177">
        <v>42.936999999999998</v>
      </c>
      <c r="FA177">
        <v>41.875</v>
      </c>
      <c r="FB177">
        <v>43.25</v>
      </c>
      <c r="FC177">
        <v>42.436999999999998</v>
      </c>
      <c r="FD177">
        <v>375.26</v>
      </c>
      <c r="FE177">
        <v>19.73</v>
      </c>
      <c r="FF177">
        <v>0</v>
      </c>
      <c r="FG177">
        <v>299.09999990463302</v>
      </c>
      <c r="FH177">
        <v>0</v>
      </c>
      <c r="FI177">
        <v>954.07319230769201</v>
      </c>
      <c r="FJ177">
        <v>-0.464991446664001</v>
      </c>
      <c r="FK177">
        <v>1.0752136731863799</v>
      </c>
      <c r="FL177">
        <v>3717.4896153846198</v>
      </c>
      <c r="FM177">
        <v>15</v>
      </c>
      <c r="FN177">
        <v>1598415949</v>
      </c>
      <c r="FO177" t="s">
        <v>1024</v>
      </c>
      <c r="FP177">
        <v>1598415944</v>
      </c>
      <c r="FQ177">
        <v>1598415949</v>
      </c>
      <c r="FR177">
        <v>160</v>
      </c>
      <c r="FS177">
        <v>2.5999999999999999E-2</v>
      </c>
      <c r="FT177">
        <v>1E-3</v>
      </c>
      <c r="FU177">
        <v>-0.184</v>
      </c>
      <c r="FV177">
        <v>1E-3</v>
      </c>
      <c r="FW177">
        <v>422</v>
      </c>
      <c r="FX177">
        <v>16</v>
      </c>
      <c r="FY177">
        <v>0.17</v>
      </c>
      <c r="FZ177">
        <v>0.06</v>
      </c>
      <c r="GA177">
        <v>406.22770000000003</v>
      </c>
      <c r="GB177">
        <v>-3.29323308264017E-2</v>
      </c>
      <c r="GC177">
        <v>1.9147062437873799E-2</v>
      </c>
      <c r="GD177">
        <v>1</v>
      </c>
      <c r="GE177">
        <v>17.308605</v>
      </c>
      <c r="GF177">
        <v>-8.3413533834835497E-3</v>
      </c>
      <c r="GG177">
        <v>1.1930947154354199E-3</v>
      </c>
      <c r="GH177">
        <v>1</v>
      </c>
      <c r="GI177">
        <v>2</v>
      </c>
      <c r="GJ177">
        <v>2</v>
      </c>
      <c r="GK177" t="s">
        <v>391</v>
      </c>
      <c r="GL177">
        <v>2.9298500000000001</v>
      </c>
      <c r="GM177">
        <v>2.6716799999999998</v>
      </c>
      <c r="GN177">
        <v>9.0998399999999993E-2</v>
      </c>
      <c r="GO177">
        <v>9.2190900000000006E-2</v>
      </c>
      <c r="GP177">
        <v>8.1539700000000007E-2</v>
      </c>
      <c r="GQ177">
        <v>7.5101100000000004E-2</v>
      </c>
      <c r="GR177">
        <v>28750.1</v>
      </c>
      <c r="GS177">
        <v>29983.1</v>
      </c>
      <c r="GT177">
        <v>28478.400000000001</v>
      </c>
      <c r="GU177">
        <v>29146.799999999999</v>
      </c>
      <c r="GV177">
        <v>40155.300000000003</v>
      </c>
      <c r="GW177">
        <v>38836.400000000001</v>
      </c>
      <c r="GX177">
        <v>47723.1</v>
      </c>
      <c r="GY177">
        <v>45829.3</v>
      </c>
      <c r="GZ177">
        <v>1.9428700000000001</v>
      </c>
      <c r="HA177">
        <v>2.6954799999999999</v>
      </c>
      <c r="HB177">
        <v>9.9372100000000005E-2</v>
      </c>
      <c r="HC177">
        <v>0</v>
      </c>
      <c r="HD177">
        <v>100</v>
      </c>
      <c r="HE177">
        <v>100</v>
      </c>
      <c r="HF177">
        <v>-0.184</v>
      </c>
      <c r="HG177">
        <v>1E-3</v>
      </c>
      <c r="HH177">
        <v>-0.20979999999997301</v>
      </c>
      <c r="HI177">
        <v>0</v>
      </c>
      <c r="HJ177">
        <v>0</v>
      </c>
      <c r="HK177">
        <v>0</v>
      </c>
      <c r="HL177">
        <v>9.0909090909363499E-5</v>
      </c>
      <c r="HM177">
        <v>0</v>
      </c>
      <c r="HN177">
        <v>0</v>
      </c>
      <c r="HO177">
        <v>0</v>
      </c>
      <c r="HP177">
        <v>-1</v>
      </c>
      <c r="HQ177">
        <v>-1</v>
      </c>
      <c r="HR177">
        <v>-1</v>
      </c>
      <c r="HS177">
        <v>-1</v>
      </c>
      <c r="HT177">
        <v>4.7</v>
      </c>
      <c r="HU177">
        <v>4.7</v>
      </c>
      <c r="HV177">
        <v>0.152588</v>
      </c>
      <c r="HW177">
        <v>4.99878</v>
      </c>
      <c r="HX177">
        <v>2.6025399999999999</v>
      </c>
      <c r="HY177">
        <v>2.9382299999999999</v>
      </c>
      <c r="HZ177">
        <v>2.6025399999999999</v>
      </c>
      <c r="IA177">
        <v>2.4304199999999998</v>
      </c>
      <c r="IB177">
        <v>31.695499999999999</v>
      </c>
      <c r="IC177">
        <v>24.148800000000001</v>
      </c>
      <c r="ID177">
        <v>2</v>
      </c>
      <c r="IE177">
        <v>477.101</v>
      </c>
      <c r="IF177">
        <v>1282.8499999999999</v>
      </c>
      <c r="IG177">
        <v>22.0002</v>
      </c>
      <c r="IH177">
        <v>26.959</v>
      </c>
      <c r="II177">
        <v>30.0001</v>
      </c>
      <c r="IJ177">
        <v>27.2136</v>
      </c>
      <c r="IK177">
        <v>27.235299999999999</v>
      </c>
      <c r="IL177">
        <v>-1</v>
      </c>
      <c r="IM177">
        <v>3.8978199999999998</v>
      </c>
      <c r="IN177">
        <v>51.2607</v>
      </c>
      <c r="IO177">
        <v>22</v>
      </c>
      <c r="IP177">
        <v>400</v>
      </c>
      <c r="IQ177">
        <v>16.275500000000001</v>
      </c>
      <c r="IR177">
        <v>101.276</v>
      </c>
      <c r="IS177">
        <v>101.18899999999999</v>
      </c>
    </row>
    <row r="178" spans="1:253" x14ac:dyDescent="0.35">
      <c r="A178">
        <v>160</v>
      </c>
      <c r="B178">
        <v>1598416226</v>
      </c>
      <c r="C178">
        <v>51902.900000095397</v>
      </c>
      <c r="D178" t="s">
        <v>1025</v>
      </c>
      <c r="E178" t="s">
        <v>1026</v>
      </c>
      <c r="F178" t="s">
        <v>386</v>
      </c>
      <c r="I178">
        <v>1598416226</v>
      </c>
      <c r="J178">
        <f t="shared" si="100"/>
        <v>1.3999977710509913E-3</v>
      </c>
      <c r="K178">
        <f t="shared" si="101"/>
        <v>1.3999977710509914</v>
      </c>
      <c r="L178">
        <f t="shared" si="102"/>
        <v>12.463422246830264</v>
      </c>
      <c r="M178">
        <f t="shared" si="103"/>
        <v>405.92700000000002</v>
      </c>
      <c r="N178">
        <f t="shared" si="104"/>
        <v>211.11013204735863</v>
      </c>
      <c r="O178">
        <f t="shared" si="105"/>
        <v>21.24606443063211</v>
      </c>
      <c r="P178">
        <f t="shared" si="106"/>
        <v>40.852379336291108</v>
      </c>
      <c r="Q178">
        <f t="shared" si="107"/>
        <v>0.10775125882802977</v>
      </c>
      <c r="R178">
        <f t="shared" si="108"/>
        <v>2.9400943914999687</v>
      </c>
      <c r="S178">
        <f t="shared" si="109"/>
        <v>0.10560454300090361</v>
      </c>
      <c r="T178">
        <f t="shared" si="110"/>
        <v>6.619215105504124E-2</v>
      </c>
      <c r="U178">
        <f t="shared" si="111"/>
        <v>77.187051100714342</v>
      </c>
      <c r="V178">
        <f t="shared" si="112"/>
        <v>24.24736538623122</v>
      </c>
      <c r="W178">
        <f t="shared" si="113"/>
        <v>24.24736538623122</v>
      </c>
      <c r="X178">
        <f t="shared" si="114"/>
        <v>3.0397676364353394</v>
      </c>
      <c r="Y178">
        <f t="shared" si="115"/>
        <v>57.463510682631089</v>
      </c>
      <c r="Z178">
        <f t="shared" si="116"/>
        <v>1.7372528985285303</v>
      </c>
      <c r="AA178">
        <f t="shared" si="117"/>
        <v>3.0232279195806808</v>
      </c>
      <c r="AB178">
        <f t="shared" si="118"/>
        <v>1.3025147379068092</v>
      </c>
      <c r="AC178">
        <f t="shared" si="119"/>
        <v>-61.739901703348721</v>
      </c>
      <c r="AD178">
        <f t="shared" si="120"/>
        <v>-14.418593061142451</v>
      </c>
      <c r="AE178">
        <f t="shared" si="121"/>
        <v>-1.0290287244339846</v>
      </c>
      <c r="AF178">
        <f t="shared" si="122"/>
        <v>-4.7238821081485582E-4</v>
      </c>
      <c r="AG178">
        <f t="shared" si="123"/>
        <v>12.489083632388024</v>
      </c>
      <c r="AH178">
        <f t="shared" si="124"/>
        <v>1.4001690803485511</v>
      </c>
      <c r="AI178">
        <f t="shared" si="125"/>
        <v>12.463422246830264</v>
      </c>
      <c r="AJ178">
        <v>428.277937984782</v>
      </c>
      <c r="AK178">
        <v>413.088727272727</v>
      </c>
      <c r="AL178">
        <v>-5.8063822185750597E-4</v>
      </c>
      <c r="AM178">
        <v>67.049754169753697</v>
      </c>
      <c r="AN178">
        <f t="shared" si="126"/>
        <v>1.3999977710509914</v>
      </c>
      <c r="AO178">
        <v>15.6120910347619</v>
      </c>
      <c r="AP178">
        <v>17.2629818181818</v>
      </c>
      <c r="AQ178">
        <v>8.9731990856529896E-7</v>
      </c>
      <c r="AR178">
        <v>78.430000000000007</v>
      </c>
      <c r="AS178">
        <v>15</v>
      </c>
      <c r="AT178">
        <v>3</v>
      </c>
      <c r="AU178">
        <f t="shared" si="127"/>
        <v>1</v>
      </c>
      <c r="AV178">
        <f t="shared" si="128"/>
        <v>0</v>
      </c>
      <c r="AW178">
        <f t="shared" si="129"/>
        <v>53703.355152334458</v>
      </c>
      <c r="AX178" t="s">
        <v>430</v>
      </c>
      <c r="AY178">
        <v>8242.0300000000007</v>
      </c>
      <c r="AZ178">
        <v>624.05461538461498</v>
      </c>
      <c r="BA178">
        <v>3234.34</v>
      </c>
      <c r="BB178">
        <f t="shared" si="130"/>
        <v>0.80705348992851245</v>
      </c>
      <c r="BC178">
        <v>-2.02953653224708</v>
      </c>
      <c r="BD178" t="s">
        <v>1027</v>
      </c>
      <c r="BE178">
        <v>8251.17</v>
      </c>
      <c r="BF178">
        <v>953.28992000000005</v>
      </c>
      <c r="BG178">
        <v>2349.64</v>
      </c>
      <c r="BH178">
        <f t="shared" si="131"/>
        <v>0.59428256243509647</v>
      </c>
      <c r="BI178">
        <v>0.5</v>
      </c>
      <c r="BJ178">
        <f t="shared" si="132"/>
        <v>336.60619055035716</v>
      </c>
      <c r="BK178">
        <f t="shared" si="133"/>
        <v>12.463422246830264</v>
      </c>
      <c r="BL178">
        <f t="shared" si="134"/>
        <v>100.01959472589131</v>
      </c>
      <c r="BM178">
        <f t="shared" si="135"/>
        <v>4.3056126672480675E-2</v>
      </c>
      <c r="BN178">
        <f t="shared" si="136"/>
        <v>0.37652576564920598</v>
      </c>
      <c r="BO178">
        <f t="shared" si="137"/>
        <v>581.78809841659768</v>
      </c>
      <c r="BP178" t="s">
        <v>388</v>
      </c>
      <c r="BQ178">
        <v>0</v>
      </c>
      <c r="BR178">
        <f t="shared" si="138"/>
        <v>581.78809841659768</v>
      </c>
      <c r="BS178">
        <f t="shared" si="139"/>
        <v>0.75239266508205604</v>
      </c>
      <c r="BT178">
        <f t="shared" si="140"/>
        <v>0.78985693244402344</v>
      </c>
      <c r="BU178">
        <f t="shared" si="141"/>
        <v>0.3335278753535007</v>
      </c>
      <c r="BV178">
        <f t="shared" si="142"/>
        <v>0.80920370121889484</v>
      </c>
      <c r="BW178">
        <f t="shared" si="143"/>
        <v>0.3389284578668233</v>
      </c>
      <c r="BX178">
        <f t="shared" si="144"/>
        <v>0.48204575870032845</v>
      </c>
      <c r="BY178">
        <f t="shared" si="145"/>
        <v>0.5179542412996716</v>
      </c>
      <c r="DH178">
        <f t="shared" si="146"/>
        <v>400.017</v>
      </c>
      <c r="DI178">
        <f t="shared" si="147"/>
        <v>336.60619055035716</v>
      </c>
      <c r="DJ178">
        <f t="shared" si="148"/>
        <v>0.84147971348806971</v>
      </c>
      <c r="DK178">
        <f t="shared" si="149"/>
        <v>0.19295942697613938</v>
      </c>
      <c r="DL178" t="s">
        <v>389</v>
      </c>
      <c r="DM178">
        <v>2</v>
      </c>
      <c r="DN178" t="b">
        <v>1</v>
      </c>
      <c r="DO178">
        <v>1598416226</v>
      </c>
      <c r="DP178">
        <v>405.92700000000002</v>
      </c>
      <c r="DQ178">
        <v>421.59500000000003</v>
      </c>
      <c r="DR178">
        <v>17.2621</v>
      </c>
      <c r="DS178">
        <v>15.611000000000001</v>
      </c>
      <c r="DT178">
        <v>406.11399999999998</v>
      </c>
      <c r="DU178">
        <v>17.2621</v>
      </c>
      <c r="DV178">
        <v>500.03</v>
      </c>
      <c r="DW178">
        <v>100.54</v>
      </c>
      <c r="DX178">
        <v>9.9719299999999997E-2</v>
      </c>
      <c r="DY178">
        <v>24.156400000000001</v>
      </c>
      <c r="DZ178">
        <v>23.3232</v>
      </c>
      <c r="EA178">
        <v>999.9</v>
      </c>
      <c r="EB178">
        <v>0</v>
      </c>
      <c r="EC178">
        <v>0</v>
      </c>
      <c r="ED178">
        <v>10006.200000000001</v>
      </c>
      <c r="EE178">
        <v>0</v>
      </c>
      <c r="EF178">
        <v>0.22613</v>
      </c>
      <c r="EG178">
        <v>-15.6645</v>
      </c>
      <c r="EH178">
        <v>413.06099999999998</v>
      </c>
      <c r="EI178">
        <v>428.28100000000001</v>
      </c>
      <c r="EJ178">
        <v>1.6524399999999999</v>
      </c>
      <c r="EK178">
        <v>421.59500000000003</v>
      </c>
      <c r="EL178">
        <v>15.611000000000001</v>
      </c>
      <c r="EM178">
        <v>1.73566</v>
      </c>
      <c r="EN178">
        <v>1.5695300000000001</v>
      </c>
      <c r="EO178">
        <v>15.219099999999999</v>
      </c>
      <c r="EP178">
        <v>13.662800000000001</v>
      </c>
      <c r="EQ178">
        <v>400.017</v>
      </c>
      <c r="ER178">
        <v>0.95004699999999997</v>
      </c>
      <c r="ES178">
        <v>4.9952900000000001E-2</v>
      </c>
      <c r="ET178">
        <v>0</v>
      </c>
      <c r="EU178">
        <v>953.37900000000002</v>
      </c>
      <c r="EV178">
        <v>4.9998699999999996</v>
      </c>
      <c r="EW178">
        <v>3713.99</v>
      </c>
      <c r="EX178">
        <v>2943.23</v>
      </c>
      <c r="EY178">
        <v>39.936999999999998</v>
      </c>
      <c r="EZ178">
        <v>42.936999999999998</v>
      </c>
      <c r="FA178">
        <v>41.875</v>
      </c>
      <c r="FB178">
        <v>43.25</v>
      </c>
      <c r="FC178">
        <v>42.375</v>
      </c>
      <c r="FD178">
        <v>375.28</v>
      </c>
      <c r="FE178">
        <v>19.73</v>
      </c>
      <c r="FF178">
        <v>0</v>
      </c>
      <c r="FG178">
        <v>298.799999952316</v>
      </c>
      <c r="FH178">
        <v>0</v>
      </c>
      <c r="FI178">
        <v>953.28992000000005</v>
      </c>
      <c r="FJ178">
        <v>0.54284615481696596</v>
      </c>
      <c r="FK178">
        <v>0.63615384205132997</v>
      </c>
      <c r="FL178">
        <v>3713.864</v>
      </c>
      <c r="FM178">
        <v>15</v>
      </c>
      <c r="FN178">
        <v>1598416247</v>
      </c>
      <c r="FO178" t="s">
        <v>1028</v>
      </c>
      <c r="FP178">
        <v>1598416247</v>
      </c>
      <c r="FQ178">
        <v>1598416244</v>
      </c>
      <c r="FR178">
        <v>161</v>
      </c>
      <c r="FS178">
        <v>-3.0000000000000001E-3</v>
      </c>
      <c r="FT178">
        <v>-1E-3</v>
      </c>
      <c r="FU178">
        <v>-0.187</v>
      </c>
      <c r="FV178">
        <v>0</v>
      </c>
      <c r="FW178">
        <v>422</v>
      </c>
      <c r="FX178">
        <v>16</v>
      </c>
      <c r="FY178">
        <v>0.19</v>
      </c>
      <c r="FZ178">
        <v>0.05</v>
      </c>
      <c r="GA178">
        <v>405.96204761904801</v>
      </c>
      <c r="GB178">
        <v>2.1038961041583999E-3</v>
      </c>
      <c r="GC178">
        <v>2.1596904960084401E-2</v>
      </c>
      <c r="GD178">
        <v>1</v>
      </c>
      <c r="GE178">
        <v>17.2636857142857</v>
      </c>
      <c r="GF178">
        <v>-8.5324675324454698E-3</v>
      </c>
      <c r="GG178">
        <v>1.0324661711444501E-3</v>
      </c>
      <c r="GH178">
        <v>1</v>
      </c>
      <c r="GI178">
        <v>2</v>
      </c>
      <c r="GJ178">
        <v>2</v>
      </c>
      <c r="GK178" t="s">
        <v>391</v>
      </c>
      <c r="GL178">
        <v>2.9302000000000001</v>
      </c>
      <c r="GM178">
        <v>2.67157</v>
      </c>
      <c r="GN178">
        <v>9.0941599999999997E-2</v>
      </c>
      <c r="GO178">
        <v>9.2134900000000006E-2</v>
      </c>
      <c r="GP178">
        <v>8.1382800000000005E-2</v>
      </c>
      <c r="GQ178">
        <v>7.4912699999999999E-2</v>
      </c>
      <c r="GR178">
        <v>28752.9</v>
      </c>
      <c r="GS178">
        <v>29987.5</v>
      </c>
      <c r="GT178">
        <v>28479.4</v>
      </c>
      <c r="GU178">
        <v>29149.3</v>
      </c>
      <c r="GV178">
        <v>40163.699999999997</v>
      </c>
      <c r="GW178">
        <v>38847.5</v>
      </c>
      <c r="GX178">
        <v>47725</v>
      </c>
      <c r="GY178">
        <v>45832.9</v>
      </c>
      <c r="GZ178">
        <v>1.9434</v>
      </c>
      <c r="HA178">
        <v>2.6972499999999999</v>
      </c>
      <c r="HB178">
        <v>9.8142800000000002E-2</v>
      </c>
      <c r="HC178">
        <v>0</v>
      </c>
      <c r="HD178">
        <v>100</v>
      </c>
      <c r="HE178">
        <v>100</v>
      </c>
      <c r="HF178">
        <v>-0.187</v>
      </c>
      <c r="HG178">
        <v>0</v>
      </c>
      <c r="HH178">
        <v>-0.18389999999999401</v>
      </c>
      <c r="HI178">
        <v>0</v>
      </c>
      <c r="HJ178">
        <v>0</v>
      </c>
      <c r="HK178">
        <v>0</v>
      </c>
      <c r="HL178">
        <v>1.32727272726996E-3</v>
      </c>
      <c r="HM178">
        <v>0</v>
      </c>
      <c r="HN178">
        <v>0</v>
      </c>
      <c r="HO178">
        <v>0</v>
      </c>
      <c r="HP178">
        <v>-1</v>
      </c>
      <c r="HQ178">
        <v>-1</v>
      </c>
      <c r="HR178">
        <v>-1</v>
      </c>
      <c r="HS178">
        <v>-1</v>
      </c>
      <c r="HT178">
        <v>4.7</v>
      </c>
      <c r="HU178">
        <v>4.5999999999999996</v>
      </c>
      <c r="HV178">
        <v>0.152588</v>
      </c>
      <c r="HW178">
        <v>4.99878</v>
      </c>
      <c r="HX178">
        <v>2.6025399999999999</v>
      </c>
      <c r="HY178">
        <v>2.9382299999999999</v>
      </c>
      <c r="HZ178">
        <v>2.6025399999999999</v>
      </c>
      <c r="IA178">
        <v>2.4316399999999998</v>
      </c>
      <c r="IB178">
        <v>31.695499999999999</v>
      </c>
      <c r="IC178">
        <v>24.14</v>
      </c>
      <c r="ID178">
        <v>2</v>
      </c>
      <c r="IE178">
        <v>477.30399999999997</v>
      </c>
      <c r="IF178">
        <v>1285.02</v>
      </c>
      <c r="IG178">
        <v>21.9998</v>
      </c>
      <c r="IH178">
        <v>26.943000000000001</v>
      </c>
      <c r="II178">
        <v>30</v>
      </c>
      <c r="IJ178">
        <v>27.1995</v>
      </c>
      <c r="IK178">
        <v>27.221399999999999</v>
      </c>
      <c r="IL178">
        <v>-1</v>
      </c>
      <c r="IM178">
        <v>3.8978199999999998</v>
      </c>
      <c r="IN178">
        <v>51.2607</v>
      </c>
      <c r="IO178">
        <v>22</v>
      </c>
      <c r="IP178">
        <v>400</v>
      </c>
      <c r="IQ178">
        <v>16.275500000000001</v>
      </c>
      <c r="IR178">
        <v>101.28</v>
      </c>
      <c r="IS178">
        <v>101.197</v>
      </c>
    </row>
    <row r="179" spans="1:253" x14ac:dyDescent="0.35">
      <c r="A179">
        <v>161</v>
      </c>
      <c r="B179">
        <v>1598416526</v>
      </c>
      <c r="C179">
        <v>52202.900000095397</v>
      </c>
      <c r="D179" t="s">
        <v>1029</v>
      </c>
      <c r="E179" t="s">
        <v>1030</v>
      </c>
      <c r="F179" t="s">
        <v>386</v>
      </c>
      <c r="I179">
        <v>1598416526</v>
      </c>
      <c r="J179">
        <f t="shared" si="100"/>
        <v>1.4034010209702744E-3</v>
      </c>
      <c r="K179">
        <f t="shared" si="101"/>
        <v>1.4034010209702745</v>
      </c>
      <c r="L179">
        <f t="shared" si="102"/>
        <v>12.454010102830436</v>
      </c>
      <c r="M179">
        <f t="shared" si="103"/>
        <v>405.55900000000003</v>
      </c>
      <c r="N179">
        <f t="shared" si="104"/>
        <v>210.92387338742054</v>
      </c>
      <c r="O179">
        <f t="shared" si="105"/>
        <v>21.227820925072496</v>
      </c>
      <c r="P179">
        <f t="shared" si="106"/>
        <v>40.816308217223003</v>
      </c>
      <c r="Q179">
        <f t="shared" si="107"/>
        <v>0.10778137372840366</v>
      </c>
      <c r="R179">
        <f t="shared" si="108"/>
        <v>2.9366227716824347</v>
      </c>
      <c r="S179">
        <f t="shared" si="109"/>
        <v>0.10563098605840555</v>
      </c>
      <c r="T179">
        <f t="shared" si="110"/>
        <v>6.6208996670176906E-2</v>
      </c>
      <c r="U179">
        <f t="shared" si="111"/>
        <v>77.191879276627276</v>
      </c>
      <c r="V179">
        <f t="shared" si="112"/>
        <v>24.244109582902592</v>
      </c>
      <c r="W179">
        <f t="shared" si="113"/>
        <v>24.244109582902592</v>
      </c>
      <c r="X179">
        <f t="shared" si="114"/>
        <v>3.0391742901391003</v>
      </c>
      <c r="Y179">
        <f t="shared" si="115"/>
        <v>57.356624554794202</v>
      </c>
      <c r="Z179">
        <f t="shared" si="116"/>
        <v>1.7337614050190002</v>
      </c>
      <c r="AA179">
        <f t="shared" si="117"/>
        <v>3.0227744719578036</v>
      </c>
      <c r="AB179">
        <f t="shared" si="118"/>
        <v>1.3054128851201001</v>
      </c>
      <c r="AC179">
        <f t="shared" si="119"/>
        <v>-61.889985024789105</v>
      </c>
      <c r="AD179">
        <f t="shared" si="120"/>
        <v>-14.281909616936105</v>
      </c>
      <c r="AE179">
        <f t="shared" si="121"/>
        <v>-1.0204491972643603</v>
      </c>
      <c r="AF179">
        <f t="shared" si="122"/>
        <v>-4.6456236228920034E-4</v>
      </c>
      <c r="AG179">
        <f t="shared" si="123"/>
        <v>12.467608872884021</v>
      </c>
      <c r="AH179">
        <f t="shared" si="124"/>
        <v>1.4049418879029034</v>
      </c>
      <c r="AI179">
        <f t="shared" si="125"/>
        <v>12.454010102830436</v>
      </c>
      <c r="AJ179">
        <v>427.86981750568498</v>
      </c>
      <c r="AK179">
        <v>412.67898787878801</v>
      </c>
      <c r="AL179">
        <v>1.7459501235900701E-3</v>
      </c>
      <c r="AM179">
        <v>67.049246861922398</v>
      </c>
      <c r="AN179">
        <f t="shared" si="126"/>
        <v>1.4034010209702745</v>
      </c>
      <c r="AO179">
        <v>15.570350716666701</v>
      </c>
      <c r="AP179">
        <v>17.225453333333299</v>
      </c>
      <c r="AQ179">
        <v>-2.6978226234981899E-6</v>
      </c>
      <c r="AR179">
        <v>78.430000000000007</v>
      </c>
      <c r="AS179">
        <v>16</v>
      </c>
      <c r="AT179">
        <v>3</v>
      </c>
      <c r="AU179">
        <f t="shared" si="127"/>
        <v>1</v>
      </c>
      <c r="AV179">
        <f t="shared" si="128"/>
        <v>0</v>
      </c>
      <c r="AW179">
        <f t="shared" si="129"/>
        <v>53602.162947052566</v>
      </c>
      <c r="AX179" t="s">
        <v>430</v>
      </c>
      <c r="AY179">
        <v>8242.0300000000007</v>
      </c>
      <c r="AZ179">
        <v>624.05461538461498</v>
      </c>
      <c r="BA179">
        <v>3234.34</v>
      </c>
      <c r="BB179">
        <f t="shared" si="130"/>
        <v>0.80705348992851245</v>
      </c>
      <c r="BC179">
        <v>-2.02953653224708</v>
      </c>
      <c r="BD179" t="s">
        <v>1031</v>
      </c>
      <c r="BE179">
        <v>8251.17</v>
      </c>
      <c r="BF179">
        <v>952.78642307692303</v>
      </c>
      <c r="BG179">
        <v>2345.83</v>
      </c>
      <c r="BH179">
        <f t="shared" si="131"/>
        <v>0.59383824783683259</v>
      </c>
      <c r="BI179">
        <v>0.5</v>
      </c>
      <c r="BJ179">
        <f t="shared" si="132"/>
        <v>336.62052463831361</v>
      </c>
      <c r="BK179">
        <f t="shared" si="133"/>
        <v>12.454010102830436</v>
      </c>
      <c r="BL179">
        <f t="shared" si="134"/>
        <v>99.949071268565746</v>
      </c>
      <c r="BM179">
        <f t="shared" si="135"/>
        <v>4.302633254653606E-2</v>
      </c>
      <c r="BN179">
        <f t="shared" si="136"/>
        <v>0.37876146182800979</v>
      </c>
      <c r="BO179">
        <f t="shared" si="137"/>
        <v>581.55422429999294</v>
      </c>
      <c r="BP179" t="s">
        <v>388</v>
      </c>
      <c r="BQ179">
        <v>0</v>
      </c>
      <c r="BR179">
        <f t="shared" si="138"/>
        <v>581.55422429999294</v>
      </c>
      <c r="BS179">
        <f t="shared" si="139"/>
        <v>0.75209020930758286</v>
      </c>
      <c r="BT179">
        <f t="shared" si="140"/>
        <v>0.7895838032296072</v>
      </c>
      <c r="BU179">
        <f t="shared" si="141"/>
        <v>0.33493469700377276</v>
      </c>
      <c r="BV179">
        <f t="shared" si="142"/>
        <v>0.80907392995065897</v>
      </c>
      <c r="BW179">
        <f t="shared" si="143"/>
        <v>0.34038806838391678</v>
      </c>
      <c r="BX179">
        <f t="shared" si="144"/>
        <v>0.48193990288415373</v>
      </c>
      <c r="BY179">
        <f t="shared" si="145"/>
        <v>0.51806009711584622</v>
      </c>
      <c r="DH179">
        <f t="shared" si="146"/>
        <v>400.03300000000002</v>
      </c>
      <c r="DI179">
        <f t="shared" si="147"/>
        <v>336.62052463831361</v>
      </c>
      <c r="DJ179">
        <f t="shared" si="148"/>
        <v>0.84148188933991341</v>
      </c>
      <c r="DK179">
        <f t="shared" si="149"/>
        <v>0.19296377867982709</v>
      </c>
      <c r="DL179" t="s">
        <v>389</v>
      </c>
      <c r="DM179">
        <v>2</v>
      </c>
      <c r="DN179" t="b">
        <v>1</v>
      </c>
      <c r="DO179">
        <v>1598416526</v>
      </c>
      <c r="DP179">
        <v>405.55900000000003</v>
      </c>
      <c r="DQ179">
        <v>421.20400000000001</v>
      </c>
      <c r="DR179">
        <v>17.227</v>
      </c>
      <c r="DS179">
        <v>15.5701</v>
      </c>
      <c r="DT179">
        <v>405.779</v>
      </c>
      <c r="DU179">
        <v>17.225999999999999</v>
      </c>
      <c r="DV179">
        <v>499.99599999999998</v>
      </c>
      <c r="DW179">
        <v>100.542</v>
      </c>
      <c r="DX179">
        <v>0.10009700000000001</v>
      </c>
      <c r="DY179">
        <v>24.1539</v>
      </c>
      <c r="DZ179">
        <v>23.303699999999999</v>
      </c>
      <c r="EA179">
        <v>999.9</v>
      </c>
      <c r="EB179">
        <v>0</v>
      </c>
      <c r="EC179">
        <v>0</v>
      </c>
      <c r="ED179">
        <v>9986.25</v>
      </c>
      <c r="EE179">
        <v>0</v>
      </c>
      <c r="EF179">
        <v>0.22613</v>
      </c>
      <c r="EG179">
        <v>-15.611700000000001</v>
      </c>
      <c r="EH179">
        <v>412.70100000000002</v>
      </c>
      <c r="EI179">
        <v>427.86500000000001</v>
      </c>
      <c r="EJ179">
        <v>1.65625</v>
      </c>
      <c r="EK179">
        <v>421.20400000000001</v>
      </c>
      <c r="EL179">
        <v>15.5701</v>
      </c>
      <c r="EM179">
        <v>1.73197</v>
      </c>
      <c r="EN179">
        <v>1.56545</v>
      </c>
      <c r="EO179">
        <v>15.186</v>
      </c>
      <c r="EP179">
        <v>13.6228</v>
      </c>
      <c r="EQ179">
        <v>400.03300000000002</v>
      </c>
      <c r="ER179">
        <v>0.94996700000000001</v>
      </c>
      <c r="ES179">
        <v>5.0032899999999998E-2</v>
      </c>
      <c r="ET179">
        <v>0</v>
      </c>
      <c r="EU179">
        <v>952.75599999999997</v>
      </c>
      <c r="EV179">
        <v>4.9998699999999996</v>
      </c>
      <c r="EW179">
        <v>3711.4</v>
      </c>
      <c r="EX179">
        <v>2943.26</v>
      </c>
      <c r="EY179">
        <v>39.936999999999998</v>
      </c>
      <c r="EZ179">
        <v>42.936999999999998</v>
      </c>
      <c r="FA179">
        <v>41.875</v>
      </c>
      <c r="FB179">
        <v>43.25</v>
      </c>
      <c r="FC179">
        <v>42.375</v>
      </c>
      <c r="FD179">
        <v>375.27</v>
      </c>
      <c r="FE179">
        <v>19.760000000000002</v>
      </c>
      <c r="FF179">
        <v>0</v>
      </c>
      <c r="FG179">
        <v>298.90000009536698</v>
      </c>
      <c r="FH179">
        <v>0</v>
      </c>
      <c r="FI179">
        <v>952.78642307692303</v>
      </c>
      <c r="FJ179">
        <v>-0.124341873731026</v>
      </c>
      <c r="FK179">
        <v>-4.9398290362668398</v>
      </c>
      <c r="FL179">
        <v>3711.6073076923099</v>
      </c>
      <c r="FM179">
        <v>15</v>
      </c>
      <c r="FN179">
        <v>1598416544</v>
      </c>
      <c r="FO179" t="s">
        <v>1032</v>
      </c>
      <c r="FP179">
        <v>1598416544</v>
      </c>
      <c r="FQ179">
        <v>1598416544</v>
      </c>
      <c r="FR179">
        <v>162</v>
      </c>
      <c r="FS179">
        <v>-3.3000000000000002E-2</v>
      </c>
      <c r="FT179">
        <v>1E-3</v>
      </c>
      <c r="FU179">
        <v>-0.22</v>
      </c>
      <c r="FV179">
        <v>1E-3</v>
      </c>
      <c r="FW179">
        <v>421</v>
      </c>
      <c r="FX179">
        <v>16</v>
      </c>
      <c r="FY179">
        <v>0.12</v>
      </c>
      <c r="FZ179">
        <v>0.04</v>
      </c>
      <c r="GA179">
        <v>405.60114285714297</v>
      </c>
      <c r="GB179">
        <v>-0.29345454545440902</v>
      </c>
      <c r="GC179">
        <v>3.3987792926678202E-2</v>
      </c>
      <c r="GD179">
        <v>1</v>
      </c>
      <c r="GE179">
        <v>17.2246047619048</v>
      </c>
      <c r="GF179">
        <v>8.7818181818058692E-3</v>
      </c>
      <c r="GG179">
        <v>1.36503137604853E-3</v>
      </c>
      <c r="GH179">
        <v>1</v>
      </c>
      <c r="GI179">
        <v>2</v>
      </c>
      <c r="GJ179">
        <v>2</v>
      </c>
      <c r="GK179" t="s">
        <v>391</v>
      </c>
      <c r="GL179">
        <v>2.9301400000000002</v>
      </c>
      <c r="GM179">
        <v>2.67177</v>
      </c>
      <c r="GN179">
        <v>9.0889600000000001E-2</v>
      </c>
      <c r="GO179">
        <v>9.2075500000000005E-2</v>
      </c>
      <c r="GP179">
        <v>8.1262500000000001E-2</v>
      </c>
      <c r="GQ179">
        <v>7.4771099999999993E-2</v>
      </c>
      <c r="GR179">
        <v>28755.7</v>
      </c>
      <c r="GS179">
        <v>29990.7</v>
      </c>
      <c r="GT179">
        <v>28480.5</v>
      </c>
      <c r="GU179">
        <v>29150.400000000001</v>
      </c>
      <c r="GV179">
        <v>40170.400000000001</v>
      </c>
      <c r="GW179">
        <v>38855</v>
      </c>
      <c r="GX179">
        <v>47726.7</v>
      </c>
      <c r="GY179">
        <v>45834.7</v>
      </c>
      <c r="GZ179">
        <v>1.9432199999999999</v>
      </c>
      <c r="HA179">
        <v>2.6968800000000002</v>
      </c>
      <c r="HB179">
        <v>9.7509499999999999E-2</v>
      </c>
      <c r="HC179">
        <v>0</v>
      </c>
      <c r="HD179">
        <v>100</v>
      </c>
      <c r="HE179">
        <v>100</v>
      </c>
      <c r="HF179">
        <v>-0.22</v>
      </c>
      <c r="HG179">
        <v>1E-3</v>
      </c>
      <c r="HH179">
        <v>-0.18709090909095499</v>
      </c>
      <c r="HI179">
        <v>0</v>
      </c>
      <c r="HJ179">
        <v>0</v>
      </c>
      <c r="HK179">
        <v>0</v>
      </c>
      <c r="HL179">
        <v>3.3999999999956298E-4</v>
      </c>
      <c r="HM179">
        <v>0</v>
      </c>
      <c r="HN179">
        <v>0</v>
      </c>
      <c r="HO179">
        <v>0</v>
      </c>
      <c r="HP179">
        <v>-1</v>
      </c>
      <c r="HQ179">
        <v>-1</v>
      </c>
      <c r="HR179">
        <v>-1</v>
      </c>
      <c r="HS179">
        <v>-1</v>
      </c>
      <c r="HT179">
        <v>4.7</v>
      </c>
      <c r="HU179">
        <v>4.7</v>
      </c>
      <c r="HV179">
        <v>0.152588</v>
      </c>
      <c r="HW179">
        <v>4.99878</v>
      </c>
      <c r="HX179">
        <v>2.6025399999999999</v>
      </c>
      <c r="HY179">
        <v>2.9382299999999999</v>
      </c>
      <c r="HZ179">
        <v>2.6025399999999999</v>
      </c>
      <c r="IA179">
        <v>2.4206500000000002</v>
      </c>
      <c r="IB179">
        <v>31.6736</v>
      </c>
      <c r="IC179">
        <v>24.148800000000001</v>
      </c>
      <c r="ID179">
        <v>2</v>
      </c>
      <c r="IE179">
        <v>477.07799999999997</v>
      </c>
      <c r="IF179">
        <v>1284.1400000000001</v>
      </c>
      <c r="IG179">
        <v>21.9998</v>
      </c>
      <c r="IH179">
        <v>26.927099999999999</v>
      </c>
      <c r="II179">
        <v>30.0001</v>
      </c>
      <c r="IJ179">
        <v>27.1843</v>
      </c>
      <c r="IK179">
        <v>27.205500000000001</v>
      </c>
      <c r="IL179">
        <v>-1</v>
      </c>
      <c r="IM179">
        <v>3.8978199999999998</v>
      </c>
      <c r="IN179">
        <v>51.2607</v>
      </c>
      <c r="IO179">
        <v>22</v>
      </c>
      <c r="IP179">
        <v>400</v>
      </c>
      <c r="IQ179">
        <v>16.275500000000001</v>
      </c>
      <c r="IR179">
        <v>101.28400000000001</v>
      </c>
      <c r="IS179">
        <v>101.20099999999999</v>
      </c>
    </row>
    <row r="180" spans="1:253" x14ac:dyDescent="0.35">
      <c r="A180">
        <v>162</v>
      </c>
      <c r="B180">
        <v>1598416826</v>
      </c>
      <c r="C180">
        <v>52502.900000095397</v>
      </c>
      <c r="D180" t="s">
        <v>1033</v>
      </c>
      <c r="E180" t="s">
        <v>1034</v>
      </c>
      <c r="F180" t="s">
        <v>386</v>
      </c>
      <c r="I180">
        <v>1598416826</v>
      </c>
      <c r="J180">
        <f t="shared" si="100"/>
        <v>1.4070431175159459E-3</v>
      </c>
      <c r="K180">
        <f t="shared" si="101"/>
        <v>1.4070431175159459</v>
      </c>
      <c r="L180">
        <f t="shared" si="102"/>
        <v>12.448339363061292</v>
      </c>
      <c r="M180">
        <f t="shared" si="103"/>
        <v>405.48700000000002</v>
      </c>
      <c r="N180">
        <f t="shared" si="104"/>
        <v>210.98288778284936</v>
      </c>
      <c r="O180">
        <f t="shared" si="105"/>
        <v>21.231748599041499</v>
      </c>
      <c r="P180">
        <f t="shared" si="106"/>
        <v>40.805195789340104</v>
      </c>
      <c r="Q180">
        <f t="shared" si="107"/>
        <v>0.10781094060369509</v>
      </c>
      <c r="R180">
        <f t="shared" si="108"/>
        <v>2.9452358814688395</v>
      </c>
      <c r="S180">
        <f t="shared" si="109"/>
        <v>0.10566554277605013</v>
      </c>
      <c r="T180">
        <f t="shared" si="110"/>
        <v>6.6230163838694109E-2</v>
      </c>
      <c r="U180">
        <f t="shared" si="111"/>
        <v>77.185314465871556</v>
      </c>
      <c r="V180">
        <f t="shared" si="112"/>
        <v>24.239480615453932</v>
      </c>
      <c r="W180">
        <f t="shared" si="113"/>
        <v>24.239480615453932</v>
      </c>
      <c r="X180">
        <f t="shared" si="114"/>
        <v>3.038330869058683</v>
      </c>
      <c r="Y180">
        <f t="shared" si="115"/>
        <v>57.245681861685149</v>
      </c>
      <c r="Z180">
        <f t="shared" si="116"/>
        <v>1.7300548845491401</v>
      </c>
      <c r="AA180">
        <f t="shared" si="117"/>
        <v>3.0221578786138545</v>
      </c>
      <c r="AB180">
        <f t="shared" si="118"/>
        <v>1.3082759845095429</v>
      </c>
      <c r="AC180">
        <f t="shared" si="119"/>
        <v>-62.050601482453217</v>
      </c>
      <c r="AD180">
        <f t="shared" si="120"/>
        <v>-14.128658611742944</v>
      </c>
      <c r="AE180">
        <f t="shared" si="121"/>
        <v>-1.006506350769699</v>
      </c>
      <c r="AF180">
        <f t="shared" si="122"/>
        <v>-4.5197909430250149E-4</v>
      </c>
      <c r="AG180">
        <f t="shared" si="123"/>
        <v>12.499669095789232</v>
      </c>
      <c r="AH180">
        <f t="shared" si="124"/>
        <v>1.4080306583047786</v>
      </c>
      <c r="AI180">
        <f t="shared" si="125"/>
        <v>12.448339363061292</v>
      </c>
      <c r="AJ180">
        <v>427.78205256248202</v>
      </c>
      <c r="AK180">
        <v>412.61055151515097</v>
      </c>
      <c r="AL180">
        <v>8.5016112982187097E-5</v>
      </c>
      <c r="AM180">
        <v>67.048514456136502</v>
      </c>
      <c r="AN180">
        <f t="shared" si="126"/>
        <v>1.4070431175159459</v>
      </c>
      <c r="AO180">
        <v>15.5325636390476</v>
      </c>
      <c r="AP180">
        <v>17.1917375757576</v>
      </c>
      <c r="AQ180">
        <v>-6.0049656226389196E-6</v>
      </c>
      <c r="AR180">
        <v>78.430000000000007</v>
      </c>
      <c r="AS180">
        <v>15</v>
      </c>
      <c r="AT180">
        <v>3</v>
      </c>
      <c r="AU180">
        <f t="shared" si="127"/>
        <v>1</v>
      </c>
      <c r="AV180">
        <f t="shared" si="128"/>
        <v>0</v>
      </c>
      <c r="AW180">
        <f t="shared" si="129"/>
        <v>53855.012359092849</v>
      </c>
      <c r="AX180" t="s">
        <v>430</v>
      </c>
      <c r="AY180">
        <v>8242.0300000000007</v>
      </c>
      <c r="AZ180">
        <v>624.05461538461498</v>
      </c>
      <c r="BA180">
        <v>3234.34</v>
      </c>
      <c r="BB180">
        <f t="shared" si="130"/>
        <v>0.80705348992851245</v>
      </c>
      <c r="BC180">
        <v>-2.02953653224708</v>
      </c>
      <c r="BD180" t="s">
        <v>1035</v>
      </c>
      <c r="BE180">
        <v>8251.2000000000007</v>
      </c>
      <c r="BF180">
        <v>951.91592307692304</v>
      </c>
      <c r="BG180">
        <v>2341.17</v>
      </c>
      <c r="BH180">
        <f t="shared" si="131"/>
        <v>0.59340162266007046</v>
      </c>
      <c r="BI180">
        <v>0.5</v>
      </c>
      <c r="BJ180">
        <f t="shared" si="132"/>
        <v>336.59861723293579</v>
      </c>
      <c r="BK180">
        <f t="shared" si="133"/>
        <v>12.448339363061292</v>
      </c>
      <c r="BL180">
        <f t="shared" si="134"/>
        <v>99.869082825580023</v>
      </c>
      <c r="BM180">
        <f t="shared" si="135"/>
        <v>4.3012285713845556E-2</v>
      </c>
      <c r="BN180">
        <f t="shared" si="136"/>
        <v>0.38150582828244001</v>
      </c>
      <c r="BO180">
        <f t="shared" si="137"/>
        <v>581.26739559757243</v>
      </c>
      <c r="BP180" t="s">
        <v>388</v>
      </c>
      <c r="BQ180">
        <v>0</v>
      </c>
      <c r="BR180">
        <f t="shared" si="138"/>
        <v>581.26739559757243</v>
      </c>
      <c r="BS180">
        <f t="shared" si="139"/>
        <v>0.75171927045128184</v>
      </c>
      <c r="BT180">
        <f t="shared" si="140"/>
        <v>0.78939259107170667</v>
      </c>
      <c r="BU180">
        <f t="shared" si="141"/>
        <v>0.33665494058394824</v>
      </c>
      <c r="BV180">
        <f t="shared" si="142"/>
        <v>0.80906273938850914</v>
      </c>
      <c r="BW180">
        <f t="shared" si="143"/>
        <v>0.34217331379327515</v>
      </c>
      <c r="BX180">
        <f t="shared" si="144"/>
        <v>0.48202594829290563</v>
      </c>
      <c r="BY180">
        <f t="shared" si="145"/>
        <v>0.51797405170709432</v>
      </c>
      <c r="DH180">
        <f t="shared" si="146"/>
        <v>400.00799999999998</v>
      </c>
      <c r="DI180">
        <f t="shared" si="147"/>
        <v>336.59861723293579</v>
      </c>
      <c r="DJ180">
        <f t="shared" si="148"/>
        <v>0.84147971348806971</v>
      </c>
      <c r="DK180">
        <f t="shared" si="149"/>
        <v>0.19295942697613938</v>
      </c>
      <c r="DL180" t="s">
        <v>389</v>
      </c>
      <c r="DM180">
        <v>2</v>
      </c>
      <c r="DN180" t="b">
        <v>1</v>
      </c>
      <c r="DO180">
        <v>1598416826</v>
      </c>
      <c r="DP180">
        <v>405.48700000000002</v>
      </c>
      <c r="DQ180">
        <v>421.16899999999998</v>
      </c>
      <c r="DR180">
        <v>17.191800000000001</v>
      </c>
      <c r="DS180">
        <v>15.531499999999999</v>
      </c>
      <c r="DT180">
        <v>405.71199999999999</v>
      </c>
      <c r="DU180">
        <v>17.190799999999999</v>
      </c>
      <c r="DV180">
        <v>500.08699999999999</v>
      </c>
      <c r="DW180">
        <v>100.533</v>
      </c>
      <c r="DX180">
        <v>9.9562300000000006E-2</v>
      </c>
      <c r="DY180">
        <v>24.150500000000001</v>
      </c>
      <c r="DZ180">
        <v>23.322600000000001</v>
      </c>
      <c r="EA180">
        <v>999.9</v>
      </c>
      <c r="EB180">
        <v>0</v>
      </c>
      <c r="EC180">
        <v>0</v>
      </c>
      <c r="ED180">
        <v>10036.200000000001</v>
      </c>
      <c r="EE180">
        <v>0</v>
      </c>
      <c r="EF180">
        <v>0.22613</v>
      </c>
      <c r="EG180">
        <v>-15.6762</v>
      </c>
      <c r="EH180">
        <v>412.58600000000001</v>
      </c>
      <c r="EI180">
        <v>427.81299999999999</v>
      </c>
      <c r="EJ180">
        <v>1.66046</v>
      </c>
      <c r="EK180">
        <v>421.16899999999998</v>
      </c>
      <c r="EL180">
        <v>15.531499999999999</v>
      </c>
      <c r="EM180">
        <v>1.7283500000000001</v>
      </c>
      <c r="EN180">
        <v>1.56142</v>
      </c>
      <c r="EO180">
        <v>15.1534</v>
      </c>
      <c r="EP180">
        <v>13.5832</v>
      </c>
      <c r="EQ180">
        <v>400.00799999999998</v>
      </c>
      <c r="ER180">
        <v>0.95004699999999997</v>
      </c>
      <c r="ES180">
        <v>4.9952900000000001E-2</v>
      </c>
      <c r="ET180">
        <v>0</v>
      </c>
      <c r="EU180">
        <v>951.76499999999999</v>
      </c>
      <c r="EV180">
        <v>4.9998699999999996</v>
      </c>
      <c r="EW180">
        <v>3707.6</v>
      </c>
      <c r="EX180">
        <v>2943.16</v>
      </c>
      <c r="EY180">
        <v>39.875</v>
      </c>
      <c r="EZ180">
        <v>42.936999999999998</v>
      </c>
      <c r="FA180">
        <v>41.875</v>
      </c>
      <c r="FB180">
        <v>43.186999999999998</v>
      </c>
      <c r="FC180">
        <v>42.375</v>
      </c>
      <c r="FD180">
        <v>375.28</v>
      </c>
      <c r="FE180">
        <v>19.73</v>
      </c>
      <c r="FF180">
        <v>0</v>
      </c>
      <c r="FG180">
        <v>298.90000009536698</v>
      </c>
      <c r="FH180">
        <v>0</v>
      </c>
      <c r="FI180">
        <v>951.91592307692304</v>
      </c>
      <c r="FJ180">
        <v>-3.4324798532791599E-2</v>
      </c>
      <c r="FK180">
        <v>-0.79487180074628605</v>
      </c>
      <c r="FL180">
        <v>3707.9826923076898</v>
      </c>
      <c r="FM180">
        <v>15</v>
      </c>
      <c r="FN180">
        <v>1598416845</v>
      </c>
      <c r="FO180" t="s">
        <v>1036</v>
      </c>
      <c r="FP180">
        <v>1598416844</v>
      </c>
      <c r="FQ180">
        <v>1598416845</v>
      </c>
      <c r="FR180">
        <v>163</v>
      </c>
      <c r="FS180">
        <v>-5.0000000000000001E-3</v>
      </c>
      <c r="FT180">
        <v>0</v>
      </c>
      <c r="FU180">
        <v>-0.22500000000000001</v>
      </c>
      <c r="FV180">
        <v>1E-3</v>
      </c>
      <c r="FW180">
        <v>421</v>
      </c>
      <c r="FX180">
        <v>16</v>
      </c>
      <c r="FY180">
        <v>0.1</v>
      </c>
      <c r="FZ180">
        <v>0.05</v>
      </c>
      <c r="GA180">
        <v>405.47534999999999</v>
      </c>
      <c r="GB180">
        <v>0.19258646616504099</v>
      </c>
      <c r="GC180">
        <v>2.3251397807439799E-2</v>
      </c>
      <c r="GD180">
        <v>1</v>
      </c>
      <c r="GE180">
        <v>17.194849999999999</v>
      </c>
      <c r="GF180">
        <v>-1.74406015037336E-2</v>
      </c>
      <c r="GG180">
        <v>1.7825543469971201E-3</v>
      </c>
      <c r="GH180">
        <v>1</v>
      </c>
      <c r="GI180">
        <v>2</v>
      </c>
      <c r="GJ180">
        <v>2</v>
      </c>
      <c r="GK180" t="s">
        <v>391</v>
      </c>
      <c r="GL180">
        <v>2.9303900000000001</v>
      </c>
      <c r="GM180">
        <v>2.6716799999999998</v>
      </c>
      <c r="GN180">
        <v>9.0873300000000004E-2</v>
      </c>
      <c r="GO180">
        <v>9.2064499999999994E-2</v>
      </c>
      <c r="GP180">
        <v>8.1135799999999994E-2</v>
      </c>
      <c r="GQ180">
        <v>7.4628799999999995E-2</v>
      </c>
      <c r="GR180">
        <v>28756.5</v>
      </c>
      <c r="GS180">
        <v>29992.2</v>
      </c>
      <c r="GT180">
        <v>28480.7</v>
      </c>
      <c r="GU180">
        <v>29151.5</v>
      </c>
      <c r="GV180">
        <v>40176.300000000003</v>
      </c>
      <c r="GW180">
        <v>38862.400000000001</v>
      </c>
      <c r="GX180">
        <v>47727.1</v>
      </c>
      <c r="GY180">
        <v>45836.3</v>
      </c>
      <c r="GZ180">
        <v>1.94407</v>
      </c>
      <c r="HA180">
        <v>2.6973799999999999</v>
      </c>
      <c r="HB180">
        <v>9.7386500000000001E-2</v>
      </c>
      <c r="HC180">
        <v>0</v>
      </c>
      <c r="HD180">
        <v>100</v>
      </c>
      <c r="HE180">
        <v>100</v>
      </c>
      <c r="HF180">
        <v>-0.22500000000000001</v>
      </c>
      <c r="HG180">
        <v>1E-3</v>
      </c>
      <c r="HH180">
        <v>-0.22000000000008399</v>
      </c>
      <c r="HI180">
        <v>0</v>
      </c>
      <c r="HJ180">
        <v>0</v>
      </c>
      <c r="HK180">
        <v>0</v>
      </c>
      <c r="HL180">
        <v>1.12000000000023E-3</v>
      </c>
      <c r="HM180">
        <v>0</v>
      </c>
      <c r="HN180">
        <v>0</v>
      </c>
      <c r="HO180">
        <v>0</v>
      </c>
      <c r="HP180">
        <v>-1</v>
      </c>
      <c r="HQ180">
        <v>-1</v>
      </c>
      <c r="HR180">
        <v>-1</v>
      </c>
      <c r="HS180">
        <v>-1</v>
      </c>
      <c r="HT180">
        <v>4.7</v>
      </c>
      <c r="HU180">
        <v>4.7</v>
      </c>
      <c r="HV180">
        <v>0.152588</v>
      </c>
      <c r="HW180">
        <v>4.99878</v>
      </c>
      <c r="HX180">
        <v>2.6025399999999999</v>
      </c>
      <c r="HY180">
        <v>2.9382299999999999</v>
      </c>
      <c r="HZ180">
        <v>2.6025399999999999</v>
      </c>
      <c r="IA180">
        <v>2.4340799999999998</v>
      </c>
      <c r="IB180">
        <v>31.6736</v>
      </c>
      <c r="IC180">
        <v>24.14</v>
      </c>
      <c r="ID180">
        <v>2</v>
      </c>
      <c r="IE180">
        <v>477.47500000000002</v>
      </c>
      <c r="IF180">
        <v>1284.52</v>
      </c>
      <c r="IG180">
        <v>21.9999</v>
      </c>
      <c r="IH180">
        <v>26.915600000000001</v>
      </c>
      <c r="II180">
        <v>30.0001</v>
      </c>
      <c r="IJ180">
        <v>27.17</v>
      </c>
      <c r="IK180">
        <v>27.191800000000001</v>
      </c>
      <c r="IL180">
        <v>-1</v>
      </c>
      <c r="IM180">
        <v>3.8978199999999998</v>
      </c>
      <c r="IN180">
        <v>51.2607</v>
      </c>
      <c r="IO180">
        <v>22</v>
      </c>
      <c r="IP180">
        <v>400</v>
      </c>
      <c r="IQ180">
        <v>16.275500000000001</v>
      </c>
      <c r="IR180">
        <v>101.28400000000001</v>
      </c>
      <c r="IS180">
        <v>101.205</v>
      </c>
    </row>
    <row r="181" spans="1:253" x14ac:dyDescent="0.35">
      <c r="A181">
        <v>163</v>
      </c>
      <c r="B181">
        <v>1598417126.0999999</v>
      </c>
      <c r="C181">
        <v>52803</v>
      </c>
      <c r="D181" t="s">
        <v>1037</v>
      </c>
      <c r="E181" t="s">
        <v>1038</v>
      </c>
      <c r="F181" t="s">
        <v>386</v>
      </c>
      <c r="I181">
        <v>1598417126.0999999</v>
      </c>
      <c r="J181">
        <f t="shared" si="100"/>
        <v>1.415673350996711E-3</v>
      </c>
      <c r="K181">
        <f t="shared" si="101"/>
        <v>1.415673350996711</v>
      </c>
      <c r="L181">
        <f t="shared" si="102"/>
        <v>12.479084414749559</v>
      </c>
      <c r="M181">
        <f t="shared" si="103"/>
        <v>405.69600000000003</v>
      </c>
      <c r="N181">
        <f t="shared" si="104"/>
        <v>211.5435062042603</v>
      </c>
      <c r="O181">
        <f t="shared" si="105"/>
        <v>21.287778196496514</v>
      </c>
      <c r="P181">
        <f t="shared" si="106"/>
        <v>40.825486058016004</v>
      </c>
      <c r="Q181">
        <f t="shared" si="107"/>
        <v>0.10830204649587788</v>
      </c>
      <c r="R181">
        <f t="shared" si="108"/>
        <v>2.9408151153424509</v>
      </c>
      <c r="S181">
        <f t="shared" si="109"/>
        <v>0.10613408599232864</v>
      </c>
      <c r="T181">
        <f t="shared" si="110"/>
        <v>6.6524971800752855E-2</v>
      </c>
      <c r="U181">
        <f t="shared" si="111"/>
        <v>77.189114466148254</v>
      </c>
      <c r="V181">
        <f t="shared" si="112"/>
        <v>24.229387571579281</v>
      </c>
      <c r="W181">
        <f t="shared" si="113"/>
        <v>24.229387571579281</v>
      </c>
      <c r="X181">
        <f t="shared" si="114"/>
        <v>3.0364925753203411</v>
      </c>
      <c r="Y181">
        <f t="shared" si="115"/>
        <v>57.138539537822162</v>
      </c>
      <c r="Z181">
        <f t="shared" si="116"/>
        <v>1.7259881517719502</v>
      </c>
      <c r="AA181">
        <f t="shared" si="117"/>
        <v>3.0207075044846978</v>
      </c>
      <c r="AB181">
        <f t="shared" si="118"/>
        <v>1.3105044235483909</v>
      </c>
      <c r="AC181">
        <f t="shared" si="119"/>
        <v>-62.431194778954954</v>
      </c>
      <c r="AD181">
        <f t="shared" si="120"/>
        <v>-13.775609542153123</v>
      </c>
      <c r="AE181">
        <f t="shared" si="121"/>
        <v>-0.98274108566233664</v>
      </c>
      <c r="AF181">
        <f t="shared" si="122"/>
        <v>-4.3094062216297857E-4</v>
      </c>
      <c r="AG181">
        <f t="shared" si="123"/>
        <v>12.517911345066683</v>
      </c>
      <c r="AH181">
        <f t="shared" si="124"/>
        <v>1.4139912354734718</v>
      </c>
      <c r="AI181">
        <f t="shared" si="125"/>
        <v>12.479084414749559</v>
      </c>
      <c r="AJ181">
        <v>428.012338245553</v>
      </c>
      <c r="AK181">
        <v>412.79700000000003</v>
      </c>
      <c r="AL181">
        <v>8.7952302114865499E-4</v>
      </c>
      <c r="AM181">
        <v>67.0493681891477</v>
      </c>
      <c r="AN181">
        <f t="shared" si="126"/>
        <v>1.415673350996711</v>
      </c>
      <c r="AO181">
        <v>15.483246254285699</v>
      </c>
      <c r="AP181">
        <v>17.152889696969702</v>
      </c>
      <c r="AQ181">
        <v>6.0296664120091901E-6</v>
      </c>
      <c r="AR181">
        <v>78.430000000000007</v>
      </c>
      <c r="AS181">
        <v>15</v>
      </c>
      <c r="AT181">
        <v>3</v>
      </c>
      <c r="AU181">
        <f t="shared" si="127"/>
        <v>1</v>
      </c>
      <c r="AV181">
        <f t="shared" si="128"/>
        <v>0</v>
      </c>
      <c r="AW181">
        <f t="shared" si="129"/>
        <v>53726.791005888779</v>
      </c>
      <c r="AX181" t="s">
        <v>430</v>
      </c>
      <c r="AY181">
        <v>8242.0300000000007</v>
      </c>
      <c r="AZ181">
        <v>624.05461538461498</v>
      </c>
      <c r="BA181">
        <v>3234.34</v>
      </c>
      <c r="BB181">
        <f t="shared" si="130"/>
        <v>0.80705348992851245</v>
      </c>
      <c r="BC181">
        <v>-2.02953653224708</v>
      </c>
      <c r="BD181" t="s">
        <v>1039</v>
      </c>
      <c r="BE181">
        <v>8251.25</v>
      </c>
      <c r="BF181">
        <v>950.96842307692305</v>
      </c>
      <c r="BG181">
        <v>2335.37</v>
      </c>
      <c r="BH181">
        <f t="shared" si="131"/>
        <v>0.59279753397666191</v>
      </c>
      <c r="BI181">
        <v>0.5</v>
      </c>
      <c r="BJ181">
        <f t="shared" si="132"/>
        <v>336.61541723307414</v>
      </c>
      <c r="BK181">
        <f t="shared" si="133"/>
        <v>12.479084414749559</v>
      </c>
      <c r="BL181">
        <f t="shared" si="134"/>
        <v>99.77239461714575</v>
      </c>
      <c r="BM181">
        <f t="shared" si="135"/>
        <v>4.310147487080427E-2</v>
      </c>
      <c r="BN181">
        <f t="shared" si="136"/>
        <v>0.38493686225309065</v>
      </c>
      <c r="BO181">
        <f t="shared" si="137"/>
        <v>580.90919726329173</v>
      </c>
      <c r="BP181" t="s">
        <v>388</v>
      </c>
      <c r="BQ181">
        <v>0</v>
      </c>
      <c r="BR181">
        <f t="shared" si="138"/>
        <v>580.90919726329173</v>
      </c>
      <c r="BS181">
        <f t="shared" si="139"/>
        <v>0.75125603340657299</v>
      </c>
      <c r="BT181">
        <f t="shared" si="140"/>
        <v>0.78907523882186958</v>
      </c>
      <c r="BU181">
        <f t="shared" si="141"/>
        <v>0.33879534339950235</v>
      </c>
      <c r="BV181">
        <f t="shared" si="142"/>
        <v>0.80896928138948421</v>
      </c>
      <c r="BW181">
        <f t="shared" si="143"/>
        <v>0.34439529305814187</v>
      </c>
      <c r="BX181">
        <f t="shared" si="144"/>
        <v>0.48201502010048802</v>
      </c>
      <c r="BY181">
        <f t="shared" si="145"/>
        <v>0.51798497989951198</v>
      </c>
      <c r="DH181">
        <f t="shared" si="146"/>
        <v>400.02800000000002</v>
      </c>
      <c r="DI181">
        <f t="shared" si="147"/>
        <v>336.61541723307414</v>
      </c>
      <c r="DJ181">
        <f t="shared" si="148"/>
        <v>0.84147963950791971</v>
      </c>
      <c r="DK181">
        <f t="shared" si="149"/>
        <v>0.19295927901583951</v>
      </c>
      <c r="DL181" t="s">
        <v>389</v>
      </c>
      <c r="DM181">
        <v>2</v>
      </c>
      <c r="DN181" t="b">
        <v>1</v>
      </c>
      <c r="DO181">
        <v>1598417126.0999999</v>
      </c>
      <c r="DP181">
        <v>405.69600000000003</v>
      </c>
      <c r="DQ181">
        <v>421.40600000000001</v>
      </c>
      <c r="DR181">
        <v>17.151700000000002</v>
      </c>
      <c r="DS181">
        <v>15.484</v>
      </c>
      <c r="DT181">
        <v>405.93</v>
      </c>
      <c r="DU181">
        <v>17.150700000000001</v>
      </c>
      <c r="DV181">
        <v>499.99599999999998</v>
      </c>
      <c r="DW181">
        <v>100.53100000000001</v>
      </c>
      <c r="DX181">
        <v>9.9733500000000003E-2</v>
      </c>
      <c r="DY181">
        <v>24.142499999999998</v>
      </c>
      <c r="DZ181">
        <v>23.299399999999999</v>
      </c>
      <c r="EA181">
        <v>999.9</v>
      </c>
      <c r="EB181">
        <v>0</v>
      </c>
      <c r="EC181">
        <v>0</v>
      </c>
      <c r="ED181">
        <v>10011.200000000001</v>
      </c>
      <c r="EE181">
        <v>0</v>
      </c>
      <c r="EF181">
        <v>0.23036999999999999</v>
      </c>
      <c r="EG181">
        <v>-15.700799999999999</v>
      </c>
      <c r="EH181">
        <v>412.78500000000003</v>
      </c>
      <c r="EI181">
        <v>428.03300000000002</v>
      </c>
      <c r="EJ181">
        <v>1.66764</v>
      </c>
      <c r="EK181">
        <v>421.40600000000001</v>
      </c>
      <c r="EL181">
        <v>15.484</v>
      </c>
      <c r="EM181">
        <v>1.72427</v>
      </c>
      <c r="EN181">
        <v>1.5566199999999999</v>
      </c>
      <c r="EO181">
        <v>15.1167</v>
      </c>
      <c r="EP181">
        <v>13.536</v>
      </c>
      <c r="EQ181">
        <v>400.02800000000002</v>
      </c>
      <c r="ER181">
        <v>0.95004699999999997</v>
      </c>
      <c r="ES181">
        <v>4.9952900000000001E-2</v>
      </c>
      <c r="ET181">
        <v>0</v>
      </c>
      <c r="EU181">
        <v>951.20299999999997</v>
      </c>
      <c r="EV181">
        <v>4.9998699999999996</v>
      </c>
      <c r="EW181">
        <v>3703.25</v>
      </c>
      <c r="EX181">
        <v>2943.31</v>
      </c>
      <c r="EY181">
        <v>39.875</v>
      </c>
      <c r="EZ181">
        <v>42.936999999999998</v>
      </c>
      <c r="FA181">
        <v>41.811999999999998</v>
      </c>
      <c r="FB181">
        <v>43.186999999999998</v>
      </c>
      <c r="FC181">
        <v>42.375</v>
      </c>
      <c r="FD181">
        <v>375.3</v>
      </c>
      <c r="FE181">
        <v>19.73</v>
      </c>
      <c r="FF181">
        <v>0</v>
      </c>
      <c r="FG181">
        <v>298.90000009536698</v>
      </c>
      <c r="FH181">
        <v>0</v>
      </c>
      <c r="FI181">
        <v>950.96842307692305</v>
      </c>
      <c r="FJ181">
        <v>-1.0267008568209399</v>
      </c>
      <c r="FK181">
        <v>-5.7104273718509004</v>
      </c>
      <c r="FL181">
        <v>3703.5742307692299</v>
      </c>
      <c r="FM181">
        <v>15</v>
      </c>
      <c r="FN181">
        <v>1598417146.0999999</v>
      </c>
      <c r="FO181" t="s">
        <v>1040</v>
      </c>
      <c r="FP181">
        <v>1598417146.0999999</v>
      </c>
      <c r="FQ181">
        <v>1598417144.0999999</v>
      </c>
      <c r="FR181">
        <v>164</v>
      </c>
      <c r="FS181">
        <v>-8.9999999999999993E-3</v>
      </c>
      <c r="FT181">
        <v>0</v>
      </c>
      <c r="FU181">
        <v>-0.23400000000000001</v>
      </c>
      <c r="FV181">
        <v>1E-3</v>
      </c>
      <c r="FW181">
        <v>421</v>
      </c>
      <c r="FX181">
        <v>15</v>
      </c>
      <c r="FY181">
        <v>0.15</v>
      </c>
      <c r="FZ181">
        <v>0.04</v>
      </c>
      <c r="GA181">
        <v>405.68219047618999</v>
      </c>
      <c r="GB181">
        <v>2.18961038962825E-2</v>
      </c>
      <c r="GC181">
        <v>1.6084950220094599E-2</v>
      </c>
      <c r="GD181">
        <v>1</v>
      </c>
      <c r="GE181">
        <v>17.151185714285699</v>
      </c>
      <c r="GF181">
        <v>6.5454545457701099E-4</v>
      </c>
      <c r="GG181">
        <v>8.55395043399233E-4</v>
      </c>
      <c r="GH181">
        <v>1</v>
      </c>
      <c r="GI181">
        <v>2</v>
      </c>
      <c r="GJ181">
        <v>2</v>
      </c>
      <c r="GK181" t="s">
        <v>391</v>
      </c>
      <c r="GL181">
        <v>2.9301900000000001</v>
      </c>
      <c r="GM181">
        <v>2.6716099999999998</v>
      </c>
      <c r="GN181">
        <v>9.0912800000000002E-2</v>
      </c>
      <c r="GO181">
        <v>9.2105999999999993E-2</v>
      </c>
      <c r="GP181">
        <v>8.0998799999999996E-2</v>
      </c>
      <c r="GQ181">
        <v>7.4460999999999999E-2</v>
      </c>
      <c r="GR181">
        <v>28756.400000000001</v>
      </c>
      <c r="GS181">
        <v>29993</v>
      </c>
      <c r="GT181">
        <v>28481.8</v>
      </c>
      <c r="GU181">
        <v>29153.5</v>
      </c>
      <c r="GV181">
        <v>40183.599999999999</v>
      </c>
      <c r="GW181">
        <v>38872.199999999997</v>
      </c>
      <c r="GX181">
        <v>47728.7</v>
      </c>
      <c r="GY181">
        <v>45839.5</v>
      </c>
      <c r="GZ181">
        <v>1.9445699999999999</v>
      </c>
      <c r="HA181">
        <v>2.6967699999999999</v>
      </c>
      <c r="HB181">
        <v>9.7472199999999995E-2</v>
      </c>
      <c r="HC181">
        <v>0</v>
      </c>
      <c r="HD181">
        <v>100</v>
      </c>
      <c r="HE181">
        <v>100</v>
      </c>
      <c r="HF181">
        <v>-0.23400000000000001</v>
      </c>
      <c r="HG181">
        <v>1E-3</v>
      </c>
      <c r="HH181">
        <v>-0.224999999999966</v>
      </c>
      <c r="HI181">
        <v>0</v>
      </c>
      <c r="HJ181">
        <v>0</v>
      </c>
      <c r="HK181">
        <v>0</v>
      </c>
      <c r="HL181">
        <v>9.7272727272645898E-4</v>
      </c>
      <c r="HM181">
        <v>0</v>
      </c>
      <c r="HN181">
        <v>0</v>
      </c>
      <c r="HO181">
        <v>0</v>
      </c>
      <c r="HP181">
        <v>-1</v>
      </c>
      <c r="HQ181">
        <v>-1</v>
      </c>
      <c r="HR181">
        <v>-1</v>
      </c>
      <c r="HS181">
        <v>-1</v>
      </c>
      <c r="HT181">
        <v>4.7</v>
      </c>
      <c r="HU181">
        <v>4.7</v>
      </c>
      <c r="HV181">
        <v>0.152588</v>
      </c>
      <c r="HW181">
        <v>4.99878</v>
      </c>
      <c r="HX181">
        <v>2.6025399999999999</v>
      </c>
      <c r="HY181">
        <v>2.9394499999999999</v>
      </c>
      <c r="HZ181">
        <v>2.6025399999999999</v>
      </c>
      <c r="IA181">
        <v>2.4389599999999998</v>
      </c>
      <c r="IB181">
        <v>31.6736</v>
      </c>
      <c r="IC181">
        <v>24.157499999999999</v>
      </c>
      <c r="ID181">
        <v>2</v>
      </c>
      <c r="IE181">
        <v>477.62700000000001</v>
      </c>
      <c r="IF181">
        <v>1283.27</v>
      </c>
      <c r="IG181">
        <v>22.0001</v>
      </c>
      <c r="IH181">
        <v>26.892900000000001</v>
      </c>
      <c r="II181">
        <v>30.0001</v>
      </c>
      <c r="IJ181">
        <v>27.151399999999999</v>
      </c>
      <c r="IK181">
        <v>27.173500000000001</v>
      </c>
      <c r="IL181">
        <v>-1</v>
      </c>
      <c r="IM181">
        <v>3.8978199999999998</v>
      </c>
      <c r="IN181">
        <v>51.2607</v>
      </c>
      <c r="IO181">
        <v>22</v>
      </c>
      <c r="IP181">
        <v>400</v>
      </c>
      <c r="IQ181">
        <v>16.275500000000001</v>
      </c>
      <c r="IR181">
        <v>101.288</v>
      </c>
      <c r="IS181">
        <v>101.212</v>
      </c>
    </row>
    <row r="182" spans="1:253" x14ac:dyDescent="0.35">
      <c r="A182">
        <v>164</v>
      </c>
      <c r="B182">
        <v>1598417426.0999999</v>
      </c>
      <c r="C182">
        <v>53103</v>
      </c>
      <c r="D182" t="s">
        <v>1041</v>
      </c>
      <c r="E182" t="s">
        <v>1042</v>
      </c>
      <c r="F182" t="s">
        <v>386</v>
      </c>
      <c r="I182">
        <v>1598417426.0999999</v>
      </c>
      <c r="J182">
        <f t="shared" si="100"/>
        <v>1.4144877973451095E-3</v>
      </c>
      <c r="K182">
        <f t="shared" si="101"/>
        <v>1.4144877973451095</v>
      </c>
      <c r="L182">
        <f t="shared" si="102"/>
        <v>12.541248434601277</v>
      </c>
      <c r="M182">
        <f t="shared" si="103"/>
        <v>406.27699999999999</v>
      </c>
      <c r="N182">
        <f t="shared" si="104"/>
        <v>210.58133415879075</v>
      </c>
      <c r="O182">
        <f t="shared" si="105"/>
        <v>21.189945012054427</v>
      </c>
      <c r="P182">
        <f t="shared" si="106"/>
        <v>40.882005634795497</v>
      </c>
      <c r="Q182">
        <f t="shared" si="107"/>
        <v>0.10795516703472276</v>
      </c>
      <c r="R182">
        <f t="shared" si="108"/>
        <v>2.9388658735773654</v>
      </c>
      <c r="S182">
        <f t="shared" si="109"/>
        <v>0.10579952483276284</v>
      </c>
      <c r="T182">
        <f t="shared" si="110"/>
        <v>6.6314793799830851E-2</v>
      </c>
      <c r="U182">
        <f t="shared" si="111"/>
        <v>77.186858141287374</v>
      </c>
      <c r="V182">
        <f t="shared" si="112"/>
        <v>24.225836306393372</v>
      </c>
      <c r="W182">
        <f t="shared" si="113"/>
        <v>24.225836306393372</v>
      </c>
      <c r="X182">
        <f t="shared" si="114"/>
        <v>3.0358459979150103</v>
      </c>
      <c r="Y182">
        <f t="shared" si="115"/>
        <v>57.030905929398756</v>
      </c>
      <c r="Z182">
        <f t="shared" si="116"/>
        <v>1.7223337399022998</v>
      </c>
      <c r="AA182">
        <f t="shared" si="117"/>
        <v>3.0200006677685565</v>
      </c>
      <c r="AB182">
        <f t="shared" si="118"/>
        <v>1.3135122580127105</v>
      </c>
      <c r="AC182">
        <f t="shared" si="119"/>
        <v>-62.378911862919331</v>
      </c>
      <c r="AD182">
        <f t="shared" si="120"/>
        <v>-13.821732334272571</v>
      </c>
      <c r="AE182">
        <f t="shared" si="121"/>
        <v>-0.98664833987266454</v>
      </c>
      <c r="AF182">
        <f t="shared" si="122"/>
        <v>-4.3439577718729083E-4</v>
      </c>
      <c r="AG182">
        <f t="shared" si="123"/>
        <v>12.544263692026725</v>
      </c>
      <c r="AH182">
        <f t="shared" si="124"/>
        <v>1.4164725494509103</v>
      </c>
      <c r="AI182">
        <f t="shared" si="125"/>
        <v>12.541248434601277</v>
      </c>
      <c r="AJ182">
        <v>428.66261943394301</v>
      </c>
      <c r="AK182">
        <v>413.376781818182</v>
      </c>
      <c r="AL182">
        <v>1.6811722379745999E-4</v>
      </c>
      <c r="AM182">
        <v>67.0494305929371</v>
      </c>
      <c r="AN182">
        <f t="shared" si="126"/>
        <v>1.4144877973451095</v>
      </c>
      <c r="AO182">
        <v>15.4465823119048</v>
      </c>
      <c r="AP182">
        <v>17.114859393939401</v>
      </c>
      <c r="AQ182">
        <v>-2.45169151838681E-6</v>
      </c>
      <c r="AR182">
        <v>78.430000000000007</v>
      </c>
      <c r="AS182">
        <v>16</v>
      </c>
      <c r="AT182">
        <v>3</v>
      </c>
      <c r="AU182">
        <f t="shared" si="127"/>
        <v>1</v>
      </c>
      <c r="AV182">
        <f t="shared" si="128"/>
        <v>0</v>
      </c>
      <c r="AW182">
        <f t="shared" si="129"/>
        <v>53670.271311398508</v>
      </c>
      <c r="AX182" t="s">
        <v>430</v>
      </c>
      <c r="AY182">
        <v>8242.0300000000007</v>
      </c>
      <c r="AZ182">
        <v>624.05461538461498</v>
      </c>
      <c r="BA182">
        <v>3234.34</v>
      </c>
      <c r="BB182">
        <f t="shared" si="130"/>
        <v>0.80705348992851245</v>
      </c>
      <c r="BC182">
        <v>-2.02953653224708</v>
      </c>
      <c r="BD182" t="s">
        <v>1043</v>
      </c>
      <c r="BE182">
        <v>8251.3799999999992</v>
      </c>
      <c r="BF182">
        <v>950.36284615384602</v>
      </c>
      <c r="BG182">
        <v>2331.94</v>
      </c>
      <c r="BH182">
        <f t="shared" si="131"/>
        <v>0.59245827673360119</v>
      </c>
      <c r="BI182">
        <v>0.5</v>
      </c>
      <c r="BJ182">
        <f t="shared" si="132"/>
        <v>336.60534907064368</v>
      </c>
      <c r="BK182">
        <f t="shared" si="133"/>
        <v>12.541248434601277</v>
      </c>
      <c r="BL182">
        <f t="shared" si="134"/>
        <v>99.712312524852919</v>
      </c>
      <c r="BM182">
        <f t="shared" si="135"/>
        <v>4.3287443313297952E-2</v>
      </c>
      <c r="BN182">
        <f t="shared" si="136"/>
        <v>0.38697393586455914</v>
      </c>
      <c r="BO182">
        <f t="shared" si="137"/>
        <v>580.69673652372148</v>
      </c>
      <c r="BP182" t="s">
        <v>388</v>
      </c>
      <c r="BQ182">
        <v>0</v>
      </c>
      <c r="BR182">
        <f t="shared" si="138"/>
        <v>580.69673652372148</v>
      </c>
      <c r="BS182">
        <f t="shared" si="139"/>
        <v>0.75098127030553041</v>
      </c>
      <c r="BT182">
        <f t="shared" si="140"/>
        <v>0.7889121875071059</v>
      </c>
      <c r="BU182">
        <f t="shared" si="141"/>
        <v>0.34006078074633667</v>
      </c>
      <c r="BV182">
        <f t="shared" si="142"/>
        <v>0.80894020540920808</v>
      </c>
      <c r="BW182">
        <f t="shared" si="143"/>
        <v>0.34570932562339923</v>
      </c>
      <c r="BX182">
        <f t="shared" si="144"/>
        <v>0.48204613063651452</v>
      </c>
      <c r="BY182">
        <f t="shared" si="145"/>
        <v>0.51795386936348553</v>
      </c>
      <c r="DH182">
        <f t="shared" si="146"/>
        <v>400.01600000000002</v>
      </c>
      <c r="DI182">
        <f t="shared" si="147"/>
        <v>336.60534907064368</v>
      </c>
      <c r="DJ182">
        <f t="shared" si="148"/>
        <v>0.84147971348806971</v>
      </c>
      <c r="DK182">
        <f t="shared" si="149"/>
        <v>0.19295942697613938</v>
      </c>
      <c r="DL182" t="s">
        <v>389</v>
      </c>
      <c r="DM182">
        <v>2</v>
      </c>
      <c r="DN182" t="b">
        <v>1</v>
      </c>
      <c r="DO182">
        <v>1598417426.0999999</v>
      </c>
      <c r="DP182">
        <v>406.27699999999999</v>
      </c>
      <c r="DQ182">
        <v>422.02</v>
      </c>
      <c r="DR182">
        <v>17.116199999999999</v>
      </c>
      <c r="DS182">
        <v>15.445600000000001</v>
      </c>
      <c r="DT182">
        <v>406.54700000000003</v>
      </c>
      <c r="DU182">
        <v>17.115200000000002</v>
      </c>
      <c r="DV182">
        <v>500.02199999999999</v>
      </c>
      <c r="DW182">
        <v>100.526</v>
      </c>
      <c r="DX182">
        <v>9.9941500000000003E-2</v>
      </c>
      <c r="DY182">
        <v>24.1386</v>
      </c>
      <c r="DZ182">
        <v>23.299600000000002</v>
      </c>
      <c r="EA182">
        <v>999.9</v>
      </c>
      <c r="EB182">
        <v>0</v>
      </c>
      <c r="EC182">
        <v>0</v>
      </c>
      <c r="ED182">
        <v>10000.6</v>
      </c>
      <c r="EE182">
        <v>0</v>
      </c>
      <c r="EF182">
        <v>0.22613</v>
      </c>
      <c r="EG182">
        <v>-15.7075</v>
      </c>
      <c r="EH182">
        <v>413.38799999999998</v>
      </c>
      <c r="EI182">
        <v>428.64</v>
      </c>
      <c r="EJ182">
        <v>1.67018</v>
      </c>
      <c r="EK182">
        <v>422.02</v>
      </c>
      <c r="EL182">
        <v>15.445600000000001</v>
      </c>
      <c r="EM182">
        <v>1.72058</v>
      </c>
      <c r="EN182">
        <v>1.5526899999999999</v>
      </c>
      <c r="EO182">
        <v>15.083399999999999</v>
      </c>
      <c r="EP182">
        <v>13.4971</v>
      </c>
      <c r="EQ182">
        <v>400.01600000000002</v>
      </c>
      <c r="ER182">
        <v>0.95004699999999997</v>
      </c>
      <c r="ES182">
        <v>4.9952900000000001E-2</v>
      </c>
      <c r="ET182">
        <v>0</v>
      </c>
      <c r="EU182">
        <v>950.46500000000003</v>
      </c>
      <c r="EV182">
        <v>4.9998699999999996</v>
      </c>
      <c r="EW182">
        <v>3700.91</v>
      </c>
      <c r="EX182">
        <v>2943.22</v>
      </c>
      <c r="EY182">
        <v>39.811999999999998</v>
      </c>
      <c r="EZ182">
        <v>42.875</v>
      </c>
      <c r="FA182">
        <v>41.811999999999998</v>
      </c>
      <c r="FB182">
        <v>43.186999999999998</v>
      </c>
      <c r="FC182">
        <v>42.311999999999998</v>
      </c>
      <c r="FD182">
        <v>375.28</v>
      </c>
      <c r="FE182">
        <v>19.73</v>
      </c>
      <c r="FF182">
        <v>0</v>
      </c>
      <c r="FG182">
        <v>298.90000009536698</v>
      </c>
      <c r="FH182">
        <v>0</v>
      </c>
      <c r="FI182">
        <v>950.36284615384602</v>
      </c>
      <c r="FJ182">
        <v>0.27541881077812502</v>
      </c>
      <c r="FK182">
        <v>-1.9822222047262501</v>
      </c>
      <c r="FL182">
        <v>3700.8853846153802</v>
      </c>
      <c r="FM182">
        <v>15</v>
      </c>
      <c r="FN182">
        <v>1598417453.0999999</v>
      </c>
      <c r="FO182" t="s">
        <v>1044</v>
      </c>
      <c r="FP182">
        <v>1598417453.0999999</v>
      </c>
      <c r="FQ182">
        <v>1598417446.0999999</v>
      </c>
      <c r="FR182">
        <v>165</v>
      </c>
      <c r="FS182">
        <v>-3.5000000000000003E-2</v>
      </c>
      <c r="FT182">
        <v>0</v>
      </c>
      <c r="FU182">
        <v>-0.27</v>
      </c>
      <c r="FV182">
        <v>1E-3</v>
      </c>
      <c r="FW182">
        <v>422</v>
      </c>
      <c r="FX182">
        <v>15</v>
      </c>
      <c r="FY182">
        <v>0.11</v>
      </c>
      <c r="FZ182">
        <v>0.04</v>
      </c>
      <c r="GA182">
        <v>406.269571428571</v>
      </c>
      <c r="GB182">
        <v>6.2805194805734196E-2</v>
      </c>
      <c r="GC182">
        <v>2.0806526971739701E-2</v>
      </c>
      <c r="GD182">
        <v>1</v>
      </c>
      <c r="GE182">
        <v>17.116490476190499</v>
      </c>
      <c r="GF182">
        <v>-9.9428571428499292E-3</v>
      </c>
      <c r="GG182">
        <v>1.1645169699248401E-3</v>
      </c>
      <c r="GH182">
        <v>1</v>
      </c>
      <c r="GI182">
        <v>2</v>
      </c>
      <c r="GJ182">
        <v>2</v>
      </c>
      <c r="GK182" t="s">
        <v>391</v>
      </c>
      <c r="GL182">
        <v>2.9302899999999998</v>
      </c>
      <c r="GM182">
        <v>2.6717399999999998</v>
      </c>
      <c r="GN182">
        <v>9.1017600000000004E-2</v>
      </c>
      <c r="GO182">
        <v>9.22071E-2</v>
      </c>
      <c r="GP182">
        <v>8.08754E-2</v>
      </c>
      <c r="GQ182">
        <v>7.4323299999999995E-2</v>
      </c>
      <c r="GR182">
        <v>28754.3</v>
      </c>
      <c r="GS182">
        <v>29990.799999999999</v>
      </c>
      <c r="GT182">
        <v>28482.9</v>
      </c>
      <c r="GU182">
        <v>29154.5</v>
      </c>
      <c r="GV182">
        <v>40190.699999999997</v>
      </c>
      <c r="GW182">
        <v>38879.300000000003</v>
      </c>
      <c r="GX182">
        <v>47730.6</v>
      </c>
      <c r="GY182">
        <v>45841</v>
      </c>
      <c r="GZ182">
        <v>1.94425</v>
      </c>
      <c r="HA182">
        <v>2.6974999999999998</v>
      </c>
      <c r="HB182">
        <v>9.8377500000000007E-2</v>
      </c>
      <c r="HC182">
        <v>0</v>
      </c>
      <c r="HD182">
        <v>100</v>
      </c>
      <c r="HE182">
        <v>100</v>
      </c>
      <c r="HF182">
        <v>-0.27</v>
      </c>
      <c r="HG182">
        <v>1E-3</v>
      </c>
      <c r="HH182">
        <v>-0.23439999999993699</v>
      </c>
      <c r="HI182">
        <v>0</v>
      </c>
      <c r="HJ182">
        <v>0</v>
      </c>
      <c r="HK182">
        <v>0</v>
      </c>
      <c r="HL182">
        <v>6.3000000000101896E-4</v>
      </c>
      <c r="HM182">
        <v>0</v>
      </c>
      <c r="HN182">
        <v>0</v>
      </c>
      <c r="HO182">
        <v>0</v>
      </c>
      <c r="HP182">
        <v>-1</v>
      </c>
      <c r="HQ182">
        <v>-1</v>
      </c>
      <c r="HR182">
        <v>-1</v>
      </c>
      <c r="HS182">
        <v>-1</v>
      </c>
      <c r="HT182">
        <v>4.7</v>
      </c>
      <c r="HU182">
        <v>4.7</v>
      </c>
      <c r="HV182">
        <v>0.152588</v>
      </c>
      <c r="HW182">
        <v>4.99878</v>
      </c>
      <c r="HX182">
        <v>2.6025399999999999</v>
      </c>
      <c r="HY182">
        <v>2.9382299999999999</v>
      </c>
      <c r="HZ182">
        <v>2.6025399999999999</v>
      </c>
      <c r="IA182">
        <v>2.4047900000000002</v>
      </c>
      <c r="IB182">
        <v>31.651700000000002</v>
      </c>
      <c r="IC182">
        <v>24.148800000000001</v>
      </c>
      <c r="ID182">
        <v>2</v>
      </c>
      <c r="IE182">
        <v>477.28500000000003</v>
      </c>
      <c r="IF182">
        <v>1283.8800000000001</v>
      </c>
      <c r="IG182">
        <v>21.9999</v>
      </c>
      <c r="IH182">
        <v>26.874700000000001</v>
      </c>
      <c r="II182">
        <v>30</v>
      </c>
      <c r="IJ182">
        <v>27.132999999999999</v>
      </c>
      <c r="IK182">
        <v>27.1553</v>
      </c>
      <c r="IL182">
        <v>-1</v>
      </c>
      <c r="IM182">
        <v>3.8978199999999998</v>
      </c>
      <c r="IN182">
        <v>51.2607</v>
      </c>
      <c r="IO182">
        <v>22</v>
      </c>
      <c r="IP182">
        <v>400</v>
      </c>
      <c r="IQ182">
        <v>16.275500000000001</v>
      </c>
      <c r="IR182">
        <v>101.292</v>
      </c>
      <c r="IS182">
        <v>101.215</v>
      </c>
    </row>
    <row r="183" spans="1:253" x14ac:dyDescent="0.35">
      <c r="A183">
        <v>165</v>
      </c>
      <c r="B183">
        <v>1598417726.0999999</v>
      </c>
      <c r="C183">
        <v>53403</v>
      </c>
      <c r="D183" t="s">
        <v>1045</v>
      </c>
      <c r="E183" t="s">
        <v>1046</v>
      </c>
      <c r="F183" t="s">
        <v>386</v>
      </c>
      <c r="I183">
        <v>1598417726.0999999</v>
      </c>
      <c r="J183">
        <f t="shared" si="100"/>
        <v>1.4160726400540638E-3</v>
      </c>
      <c r="K183">
        <f t="shared" si="101"/>
        <v>1.4160726400540637</v>
      </c>
      <c r="L183">
        <f t="shared" si="102"/>
        <v>12.575336133205221</v>
      </c>
      <c r="M183">
        <f t="shared" si="103"/>
        <v>406.35300000000001</v>
      </c>
      <c r="N183">
        <f t="shared" si="104"/>
        <v>210.02397353831262</v>
      </c>
      <c r="O183">
        <f t="shared" si="105"/>
        <v>21.134315091802467</v>
      </c>
      <c r="P183">
        <f t="shared" si="106"/>
        <v>40.890533570124006</v>
      </c>
      <c r="Q183">
        <f t="shared" si="107"/>
        <v>0.10789301086814664</v>
      </c>
      <c r="R183">
        <f t="shared" si="108"/>
        <v>2.9336276805970796</v>
      </c>
      <c r="S183">
        <f t="shared" si="109"/>
        <v>0.10573606170414117</v>
      </c>
      <c r="T183">
        <f t="shared" si="110"/>
        <v>6.6275240354425446E-2</v>
      </c>
      <c r="U183">
        <f t="shared" si="111"/>
        <v>77.185314465871556</v>
      </c>
      <c r="V183">
        <f t="shared" si="112"/>
        <v>24.218460557955769</v>
      </c>
      <c r="W183">
        <f t="shared" si="113"/>
        <v>24.218460557955769</v>
      </c>
      <c r="X183">
        <f t="shared" si="114"/>
        <v>3.0345034829919646</v>
      </c>
      <c r="Y183">
        <f t="shared" si="115"/>
        <v>56.933766322798796</v>
      </c>
      <c r="Z183">
        <f t="shared" si="116"/>
        <v>1.7186677077752002</v>
      </c>
      <c r="AA183">
        <f t="shared" si="117"/>
        <v>3.0187142337129549</v>
      </c>
      <c r="AB183">
        <f t="shared" si="118"/>
        <v>1.3158357752167644</v>
      </c>
      <c r="AC183">
        <f t="shared" si="119"/>
        <v>-62.44880342638421</v>
      </c>
      <c r="AD183">
        <f t="shared" si="120"/>
        <v>-13.753484925522869</v>
      </c>
      <c r="AE183">
        <f t="shared" si="121"/>
        <v>-0.98345774699371991</v>
      </c>
      <c r="AF183">
        <f t="shared" si="122"/>
        <v>-4.3163302924398295E-4</v>
      </c>
      <c r="AG183">
        <f t="shared" si="123"/>
        <v>12.503129633191556</v>
      </c>
      <c r="AH183">
        <f t="shared" si="124"/>
        <v>1.4167501576424377</v>
      </c>
      <c r="AI183">
        <f t="shared" si="125"/>
        <v>12.575336133205221</v>
      </c>
      <c r="AJ183">
        <v>428.63498548216302</v>
      </c>
      <c r="AK183">
        <v>413.30919999999998</v>
      </c>
      <c r="AL183">
        <v>-3.5436969324788497E-5</v>
      </c>
      <c r="AM183">
        <v>67.049724283853195</v>
      </c>
      <c r="AN183">
        <f t="shared" si="126"/>
        <v>1.4160726400540637</v>
      </c>
      <c r="AO183">
        <v>15.4093047661905</v>
      </c>
      <c r="AP183">
        <v>17.079529696969701</v>
      </c>
      <c r="AQ183">
        <v>-3.8020180073698899E-6</v>
      </c>
      <c r="AR183">
        <v>78.430000000000007</v>
      </c>
      <c r="AS183">
        <v>16</v>
      </c>
      <c r="AT183">
        <v>3</v>
      </c>
      <c r="AU183">
        <f t="shared" si="127"/>
        <v>1</v>
      </c>
      <c r="AV183">
        <f t="shared" si="128"/>
        <v>0</v>
      </c>
      <c r="AW183">
        <f t="shared" si="129"/>
        <v>53518.231942704959</v>
      </c>
      <c r="AX183" t="s">
        <v>430</v>
      </c>
      <c r="AY183">
        <v>8242.0300000000007</v>
      </c>
      <c r="AZ183">
        <v>624.05461538461498</v>
      </c>
      <c r="BA183">
        <v>3234.34</v>
      </c>
      <c r="BB183">
        <f t="shared" si="130"/>
        <v>0.80705348992851245</v>
      </c>
      <c r="BC183">
        <v>-2.02953653224708</v>
      </c>
      <c r="BD183" t="s">
        <v>1047</v>
      </c>
      <c r="BE183">
        <v>8251.39</v>
      </c>
      <c r="BF183">
        <v>949.61515384615404</v>
      </c>
      <c r="BG183">
        <v>2327</v>
      </c>
      <c r="BH183">
        <f t="shared" si="131"/>
        <v>0.59191441605236184</v>
      </c>
      <c r="BI183">
        <v>0.5</v>
      </c>
      <c r="BJ183">
        <f t="shared" si="132"/>
        <v>336.59861723293579</v>
      </c>
      <c r="BK183">
        <f t="shared" si="133"/>
        <v>12.575336133205221</v>
      </c>
      <c r="BL183">
        <f t="shared" si="134"/>
        <v>99.618786981732825</v>
      </c>
      <c r="BM183">
        <f t="shared" si="135"/>
        <v>4.3389580104380869E-2</v>
      </c>
      <c r="BN183">
        <f t="shared" si="136"/>
        <v>0.38991834980661805</v>
      </c>
      <c r="BO183">
        <f t="shared" si="137"/>
        <v>580.38991739085373</v>
      </c>
      <c r="BP183" t="s">
        <v>388</v>
      </c>
      <c r="BQ183">
        <v>0</v>
      </c>
      <c r="BR183">
        <f t="shared" si="138"/>
        <v>580.38991739085373</v>
      </c>
      <c r="BS183">
        <f t="shared" si="139"/>
        <v>0.75058447898974912</v>
      </c>
      <c r="BT183">
        <f t="shared" si="140"/>
        <v>0.78860465759836962</v>
      </c>
      <c r="BU183">
        <f t="shared" si="141"/>
        <v>0.34188284321760032</v>
      </c>
      <c r="BV183">
        <f t="shared" si="142"/>
        <v>0.80882502668453582</v>
      </c>
      <c r="BW183">
        <f t="shared" si="143"/>
        <v>0.34760183899726849</v>
      </c>
      <c r="BX183">
        <f t="shared" si="144"/>
        <v>0.48198282243473062</v>
      </c>
      <c r="BY183">
        <f t="shared" si="145"/>
        <v>0.51801717756526933</v>
      </c>
      <c r="DH183">
        <f t="shared" si="146"/>
        <v>400.00799999999998</v>
      </c>
      <c r="DI183">
        <f t="shared" si="147"/>
        <v>336.59861723293579</v>
      </c>
      <c r="DJ183">
        <f t="shared" si="148"/>
        <v>0.84147971348806971</v>
      </c>
      <c r="DK183">
        <f t="shared" si="149"/>
        <v>0.19295942697613938</v>
      </c>
      <c r="DL183" t="s">
        <v>389</v>
      </c>
      <c r="DM183">
        <v>2</v>
      </c>
      <c r="DN183" t="b">
        <v>1</v>
      </c>
      <c r="DO183">
        <v>1598417726.0999999</v>
      </c>
      <c r="DP183">
        <v>406.35300000000001</v>
      </c>
      <c r="DQ183">
        <v>422.04700000000003</v>
      </c>
      <c r="DR183">
        <v>17.0794</v>
      </c>
      <c r="DS183">
        <v>15.4084</v>
      </c>
      <c r="DT183">
        <v>406.54599999999999</v>
      </c>
      <c r="DU183">
        <v>17.078399999999998</v>
      </c>
      <c r="DV183">
        <v>500.01900000000001</v>
      </c>
      <c r="DW183">
        <v>100.52800000000001</v>
      </c>
      <c r="DX183">
        <v>0.100108</v>
      </c>
      <c r="DY183">
        <v>24.131499999999999</v>
      </c>
      <c r="DZ183">
        <v>23.2959</v>
      </c>
      <c r="EA183">
        <v>999.9</v>
      </c>
      <c r="EB183">
        <v>0</v>
      </c>
      <c r="EC183">
        <v>0</v>
      </c>
      <c r="ED183">
        <v>9970.6200000000008</v>
      </c>
      <c r="EE183">
        <v>0</v>
      </c>
      <c r="EF183">
        <v>0.22613</v>
      </c>
      <c r="EG183">
        <v>-15.7704</v>
      </c>
      <c r="EH183">
        <v>413.33600000000001</v>
      </c>
      <c r="EI183">
        <v>428.65199999999999</v>
      </c>
      <c r="EJ183">
        <v>1.67055</v>
      </c>
      <c r="EK183">
        <v>422.04700000000003</v>
      </c>
      <c r="EL183">
        <v>15.4084</v>
      </c>
      <c r="EM183">
        <v>1.71692</v>
      </c>
      <c r="EN183">
        <v>1.54898</v>
      </c>
      <c r="EO183">
        <v>15.0502</v>
      </c>
      <c r="EP183">
        <v>13.4604</v>
      </c>
      <c r="EQ183">
        <v>400.00799999999998</v>
      </c>
      <c r="ER183">
        <v>0.95004699999999997</v>
      </c>
      <c r="ES183">
        <v>4.9952900000000001E-2</v>
      </c>
      <c r="ET183">
        <v>0</v>
      </c>
      <c r="EU183">
        <v>949.56500000000005</v>
      </c>
      <c r="EV183">
        <v>4.9998699999999996</v>
      </c>
      <c r="EW183">
        <v>3697.76</v>
      </c>
      <c r="EX183">
        <v>2943.17</v>
      </c>
      <c r="EY183">
        <v>39.811999999999998</v>
      </c>
      <c r="EZ183">
        <v>42.875</v>
      </c>
      <c r="FA183">
        <v>41.811999999999998</v>
      </c>
      <c r="FB183">
        <v>43.186999999999998</v>
      </c>
      <c r="FC183">
        <v>42.311999999999998</v>
      </c>
      <c r="FD183">
        <v>375.28</v>
      </c>
      <c r="FE183">
        <v>19.73</v>
      </c>
      <c r="FF183">
        <v>0</v>
      </c>
      <c r="FG183">
        <v>298.90000009536698</v>
      </c>
      <c r="FH183">
        <v>0</v>
      </c>
      <c r="FI183">
        <v>949.61515384615404</v>
      </c>
      <c r="FJ183">
        <v>-0.18447862667333101</v>
      </c>
      <c r="FK183">
        <v>-0.90051284553171296</v>
      </c>
      <c r="FL183">
        <v>3697.51923076923</v>
      </c>
      <c r="FM183">
        <v>15</v>
      </c>
      <c r="FN183">
        <v>1598417744.0999999</v>
      </c>
      <c r="FO183" t="s">
        <v>1048</v>
      </c>
      <c r="FP183">
        <v>1598417744.0999999</v>
      </c>
      <c r="FQ183">
        <v>1598417744.0999999</v>
      </c>
      <c r="FR183">
        <v>166</v>
      </c>
      <c r="FS183">
        <v>7.6999999999999999E-2</v>
      </c>
      <c r="FT183">
        <v>0</v>
      </c>
      <c r="FU183">
        <v>-0.193</v>
      </c>
      <c r="FV183">
        <v>1E-3</v>
      </c>
      <c r="FW183">
        <v>422</v>
      </c>
      <c r="FX183">
        <v>15</v>
      </c>
      <c r="FY183">
        <v>0.1</v>
      </c>
      <c r="FZ183">
        <v>0.02</v>
      </c>
      <c r="GA183">
        <v>406.260285714286</v>
      </c>
      <c r="GB183">
        <v>-1.9714285714597799E-2</v>
      </c>
      <c r="GC183">
        <v>1.38465840970417E-2</v>
      </c>
      <c r="GD183">
        <v>1</v>
      </c>
      <c r="GE183">
        <v>17.080652380952401</v>
      </c>
      <c r="GF183">
        <v>-3.2493506493677599E-3</v>
      </c>
      <c r="GG183">
        <v>5.6283216446010296E-4</v>
      </c>
      <c r="GH183">
        <v>1</v>
      </c>
      <c r="GI183">
        <v>2</v>
      </c>
      <c r="GJ183">
        <v>2</v>
      </c>
      <c r="GK183" t="s">
        <v>391</v>
      </c>
      <c r="GL183">
        <v>2.9302999999999999</v>
      </c>
      <c r="GM183">
        <v>2.6716500000000001</v>
      </c>
      <c r="GN183">
        <v>9.1022500000000006E-2</v>
      </c>
      <c r="GO183">
        <v>9.2216699999999999E-2</v>
      </c>
      <c r="GP183">
        <v>8.0752199999999996E-2</v>
      </c>
      <c r="GQ183">
        <v>7.4194099999999999E-2</v>
      </c>
      <c r="GR183">
        <v>28754.5</v>
      </c>
      <c r="GS183">
        <v>29991.9</v>
      </c>
      <c r="GT183">
        <v>28483.200000000001</v>
      </c>
      <c r="GU183">
        <v>29155.9</v>
      </c>
      <c r="GV183">
        <v>40196.5</v>
      </c>
      <c r="GW183">
        <v>38886.5</v>
      </c>
      <c r="GX183">
        <v>47731</v>
      </c>
      <c r="GY183">
        <v>45843</v>
      </c>
      <c r="GZ183">
        <v>1.9443999999999999</v>
      </c>
      <c r="HA183">
        <v>2.6998799999999998</v>
      </c>
      <c r="HB183">
        <v>9.8839399999999994E-2</v>
      </c>
      <c r="HC183">
        <v>0</v>
      </c>
      <c r="HD183">
        <v>100</v>
      </c>
      <c r="HE183">
        <v>100</v>
      </c>
      <c r="HF183">
        <v>-0.193</v>
      </c>
      <c r="HG183">
        <v>1E-3</v>
      </c>
      <c r="HH183">
        <v>-0.269727272727323</v>
      </c>
      <c r="HI183">
        <v>0</v>
      </c>
      <c r="HJ183">
        <v>0</v>
      </c>
      <c r="HK183">
        <v>0</v>
      </c>
      <c r="HL183">
        <v>5.4999999999871796E-4</v>
      </c>
      <c r="HM183">
        <v>0</v>
      </c>
      <c r="HN183">
        <v>0</v>
      </c>
      <c r="HO183">
        <v>0</v>
      </c>
      <c r="HP183">
        <v>-1</v>
      </c>
      <c r="HQ183">
        <v>-1</v>
      </c>
      <c r="HR183">
        <v>-1</v>
      </c>
      <c r="HS183">
        <v>-1</v>
      </c>
      <c r="HT183">
        <v>4.5</v>
      </c>
      <c r="HU183">
        <v>4.7</v>
      </c>
      <c r="HV183">
        <v>0.152588</v>
      </c>
      <c r="HW183">
        <v>4.99878</v>
      </c>
      <c r="HX183">
        <v>2.6025399999999999</v>
      </c>
      <c r="HY183">
        <v>2.9382299999999999</v>
      </c>
      <c r="HZ183">
        <v>2.6025399999999999</v>
      </c>
      <c r="IA183">
        <v>2.4340799999999998</v>
      </c>
      <c r="IB183">
        <v>31.651700000000002</v>
      </c>
      <c r="IC183">
        <v>24.148800000000001</v>
      </c>
      <c r="ID183">
        <v>2</v>
      </c>
      <c r="IE183">
        <v>477.24700000000001</v>
      </c>
      <c r="IF183">
        <v>1286.8399999999999</v>
      </c>
      <c r="IG183">
        <v>22.0001</v>
      </c>
      <c r="IH183">
        <v>26.8611</v>
      </c>
      <c r="II183">
        <v>30</v>
      </c>
      <c r="IJ183">
        <v>27.117000000000001</v>
      </c>
      <c r="IK183">
        <v>27.139299999999999</v>
      </c>
      <c r="IL183">
        <v>-1</v>
      </c>
      <c r="IM183">
        <v>3.8978199999999998</v>
      </c>
      <c r="IN183">
        <v>51.2607</v>
      </c>
      <c r="IO183">
        <v>22</v>
      </c>
      <c r="IP183">
        <v>400</v>
      </c>
      <c r="IQ183">
        <v>16.275500000000001</v>
      </c>
      <c r="IR183">
        <v>101.29300000000001</v>
      </c>
      <c r="IS183">
        <v>101.22</v>
      </c>
    </row>
    <row r="184" spans="1:253" x14ac:dyDescent="0.35">
      <c r="A184">
        <v>166</v>
      </c>
      <c r="B184">
        <v>1598418325.0999999</v>
      </c>
      <c r="C184">
        <v>54002</v>
      </c>
      <c r="D184" t="s">
        <v>1049</v>
      </c>
      <c r="E184" t="s">
        <v>1050</v>
      </c>
      <c r="F184" t="s">
        <v>386</v>
      </c>
      <c r="I184">
        <v>1598418325.0999999</v>
      </c>
      <c r="J184">
        <f t="shared" si="100"/>
        <v>1.427074709897238E-3</v>
      </c>
      <c r="K184">
        <f t="shared" si="101"/>
        <v>1.4270747098972381</v>
      </c>
      <c r="L184">
        <f t="shared" si="102"/>
        <v>12.412891668877217</v>
      </c>
      <c r="M184">
        <f t="shared" si="103"/>
        <v>405.88600000000002</v>
      </c>
      <c r="N184">
        <f t="shared" si="104"/>
        <v>212.36803413227076</v>
      </c>
      <c r="O184">
        <f t="shared" si="105"/>
        <v>21.367165254900723</v>
      </c>
      <c r="P184">
        <f t="shared" si="106"/>
        <v>40.837752593448194</v>
      </c>
      <c r="Q184">
        <f t="shared" si="107"/>
        <v>0.10813518847375658</v>
      </c>
      <c r="R184">
        <f t="shared" si="108"/>
        <v>2.9375630175206604</v>
      </c>
      <c r="S184">
        <f t="shared" si="109"/>
        <v>0.10597149003944933</v>
      </c>
      <c r="T184">
        <f t="shared" si="110"/>
        <v>6.6422975042348689E-2</v>
      </c>
      <c r="U184">
        <f t="shared" si="111"/>
        <v>77.189693343985297</v>
      </c>
      <c r="V184">
        <f t="shared" si="112"/>
        <v>24.209718410121862</v>
      </c>
      <c r="W184">
        <f t="shared" si="113"/>
        <v>24.209718410121862</v>
      </c>
      <c r="X184">
        <f t="shared" si="114"/>
        <v>3.032912931722016</v>
      </c>
      <c r="Y184">
        <f t="shared" si="115"/>
        <v>56.663779252836669</v>
      </c>
      <c r="Z184">
        <f t="shared" si="116"/>
        <v>1.7099222972716299</v>
      </c>
      <c r="AA184">
        <f t="shared" si="117"/>
        <v>3.0176636994893506</v>
      </c>
      <c r="AB184">
        <f t="shared" si="118"/>
        <v>1.3229906344503861</v>
      </c>
      <c r="AC184">
        <f t="shared" si="119"/>
        <v>-62.933994706468191</v>
      </c>
      <c r="AD184">
        <f t="shared" si="120"/>
        <v>-13.30598699075893</v>
      </c>
      <c r="AE184">
        <f t="shared" si="121"/>
        <v>-0.95011454848872146</v>
      </c>
      <c r="AF184">
        <f t="shared" si="122"/>
        <v>-4.0290173055090861E-4</v>
      </c>
      <c r="AG184">
        <f t="shared" si="123"/>
        <v>12.439687655583167</v>
      </c>
      <c r="AH184">
        <f t="shared" si="124"/>
        <v>1.4279456902105612</v>
      </c>
      <c r="AI184">
        <f t="shared" si="125"/>
        <v>12.412891668877217</v>
      </c>
      <c r="AJ184">
        <v>428.07036415238099</v>
      </c>
      <c r="AK184">
        <v>412.939775757576</v>
      </c>
      <c r="AL184">
        <v>6.6678210676775695E-4</v>
      </c>
      <c r="AM184">
        <v>67.05</v>
      </c>
      <c r="AN184">
        <f t="shared" si="126"/>
        <v>1.4270747098972381</v>
      </c>
      <c r="AO184">
        <v>15.310838827619</v>
      </c>
      <c r="AP184">
        <v>16.994222424242398</v>
      </c>
      <c r="AQ184">
        <v>-1.54279345873937E-6</v>
      </c>
      <c r="AR184">
        <v>78.430000000000007</v>
      </c>
      <c r="AS184">
        <v>16</v>
      </c>
      <c r="AT184">
        <v>3</v>
      </c>
      <c r="AU184">
        <f t="shared" si="127"/>
        <v>1</v>
      </c>
      <c r="AV184">
        <f t="shared" si="128"/>
        <v>0</v>
      </c>
      <c r="AW184">
        <f t="shared" si="129"/>
        <v>53634.17791700091</v>
      </c>
      <c r="AX184" t="s">
        <v>430</v>
      </c>
      <c r="AY184">
        <v>8242.0300000000007</v>
      </c>
      <c r="AZ184">
        <v>624.05461538461498</v>
      </c>
      <c r="BA184">
        <v>3234.34</v>
      </c>
      <c r="BB184">
        <f t="shared" si="130"/>
        <v>0.80705348992851245</v>
      </c>
      <c r="BC184">
        <v>-2.02953653224708</v>
      </c>
      <c r="BD184" t="s">
        <v>1051</v>
      </c>
      <c r="BE184">
        <v>8251.57</v>
      </c>
      <c r="BF184">
        <v>947.86595999999997</v>
      </c>
      <c r="BG184">
        <v>2320.52</v>
      </c>
      <c r="BH184">
        <f t="shared" si="131"/>
        <v>0.59152864013238415</v>
      </c>
      <c r="BI184">
        <v>0.5</v>
      </c>
      <c r="BJ184">
        <f t="shared" si="132"/>
        <v>336.61794167199264</v>
      </c>
      <c r="BK184">
        <f t="shared" si="133"/>
        <v>12.412891668877217</v>
      </c>
      <c r="BL184">
        <f t="shared" si="134"/>
        <v>99.559576640698012</v>
      </c>
      <c r="BM184">
        <f t="shared" si="135"/>
        <v>4.29045110590014E-2</v>
      </c>
      <c r="BN184">
        <f t="shared" si="136"/>
        <v>0.39379966559219493</v>
      </c>
      <c r="BO184">
        <f t="shared" si="137"/>
        <v>579.98596456565951</v>
      </c>
      <c r="BP184" t="s">
        <v>388</v>
      </c>
      <c r="BQ184">
        <v>0</v>
      </c>
      <c r="BR184">
        <f t="shared" si="138"/>
        <v>579.98596456565951</v>
      </c>
      <c r="BS184">
        <f t="shared" si="139"/>
        <v>0.75006207032662531</v>
      </c>
      <c r="BT184">
        <f t="shared" si="140"/>
        <v>0.78863958535430867</v>
      </c>
      <c r="BU184">
        <f t="shared" si="141"/>
        <v>0.34427208571311357</v>
      </c>
      <c r="BV184">
        <f t="shared" si="142"/>
        <v>0.80912587574617789</v>
      </c>
      <c r="BW184">
        <f t="shared" si="143"/>
        <v>0.35008432617594715</v>
      </c>
      <c r="BX184">
        <f t="shared" si="144"/>
        <v>0.4825575660575262</v>
      </c>
      <c r="BY184">
        <f t="shared" si="145"/>
        <v>0.5174424339424738</v>
      </c>
      <c r="DH184">
        <f t="shared" si="146"/>
        <v>400.03100000000001</v>
      </c>
      <c r="DI184">
        <f t="shared" si="147"/>
        <v>336.61794167199264</v>
      </c>
      <c r="DJ184">
        <f t="shared" si="148"/>
        <v>0.84147963950791971</v>
      </c>
      <c r="DK184">
        <f t="shared" si="149"/>
        <v>0.19295927901583951</v>
      </c>
      <c r="DL184" t="s">
        <v>389</v>
      </c>
      <c r="DM184">
        <v>2</v>
      </c>
      <c r="DN184" t="b">
        <v>1</v>
      </c>
      <c r="DO184">
        <v>1598418325.0999999</v>
      </c>
      <c r="DP184">
        <v>405.88600000000002</v>
      </c>
      <c r="DQ184">
        <v>421.50900000000001</v>
      </c>
      <c r="DR184">
        <v>16.994900000000001</v>
      </c>
      <c r="DS184">
        <v>15.310499999999999</v>
      </c>
      <c r="DT184">
        <v>406.101</v>
      </c>
      <c r="DU184">
        <v>16.9939</v>
      </c>
      <c r="DV184">
        <v>500.00400000000002</v>
      </c>
      <c r="DW184">
        <v>100.514</v>
      </c>
      <c r="DX184">
        <v>9.9848699999999999E-2</v>
      </c>
      <c r="DY184">
        <v>24.125699999999998</v>
      </c>
      <c r="DZ184">
        <v>23.2942</v>
      </c>
      <c r="EA184">
        <v>999.9</v>
      </c>
      <c r="EB184">
        <v>0</v>
      </c>
      <c r="EC184">
        <v>0</v>
      </c>
      <c r="ED184">
        <v>9994.3799999999992</v>
      </c>
      <c r="EE184">
        <v>0</v>
      </c>
      <c r="EF184">
        <v>0.22613</v>
      </c>
      <c r="EG184">
        <v>-15.600899999999999</v>
      </c>
      <c r="EH184">
        <v>412.92500000000001</v>
      </c>
      <c r="EI184">
        <v>428.06200000000001</v>
      </c>
      <c r="EJ184">
        <v>1.68431</v>
      </c>
      <c r="EK184">
        <v>421.50900000000001</v>
      </c>
      <c r="EL184">
        <v>15.310499999999999</v>
      </c>
      <c r="EM184">
        <v>1.7082200000000001</v>
      </c>
      <c r="EN184">
        <v>1.5389200000000001</v>
      </c>
      <c r="EO184">
        <v>14.971299999999999</v>
      </c>
      <c r="EP184">
        <v>13.3605</v>
      </c>
      <c r="EQ184">
        <v>400.03100000000001</v>
      </c>
      <c r="ER184">
        <v>0.95004699999999997</v>
      </c>
      <c r="ES184">
        <v>4.9952900000000001E-2</v>
      </c>
      <c r="ET184">
        <v>0</v>
      </c>
      <c r="EU184">
        <v>947.46500000000003</v>
      </c>
      <c r="EV184">
        <v>4.9998699999999996</v>
      </c>
      <c r="EW184">
        <v>3690.59</v>
      </c>
      <c r="EX184">
        <v>2943.34</v>
      </c>
      <c r="EY184">
        <v>39.811999999999998</v>
      </c>
      <c r="EZ184">
        <v>42.811999999999998</v>
      </c>
      <c r="FA184">
        <v>41.75</v>
      </c>
      <c r="FB184">
        <v>43.125</v>
      </c>
      <c r="FC184">
        <v>42.311999999999998</v>
      </c>
      <c r="FD184">
        <v>375.3</v>
      </c>
      <c r="FE184">
        <v>19.73</v>
      </c>
      <c r="FF184">
        <v>0</v>
      </c>
      <c r="FG184">
        <v>598.29999995231606</v>
      </c>
      <c r="FH184">
        <v>0</v>
      </c>
      <c r="FI184">
        <v>947.86595999999997</v>
      </c>
      <c r="FJ184">
        <v>-9.5230767086272206E-2</v>
      </c>
      <c r="FK184">
        <v>-5.7692307998029303E-2</v>
      </c>
      <c r="FL184">
        <v>3690.1156000000001</v>
      </c>
      <c r="FM184">
        <v>15</v>
      </c>
      <c r="FN184">
        <v>1598418344.0999999</v>
      </c>
      <c r="FO184" t="s">
        <v>1052</v>
      </c>
      <c r="FP184">
        <v>1598418344.0999999</v>
      </c>
      <c r="FQ184">
        <v>1598418343.0999999</v>
      </c>
      <c r="FR184">
        <v>167</v>
      </c>
      <c r="FS184">
        <v>-2.1999999999999999E-2</v>
      </c>
      <c r="FT184">
        <v>0</v>
      </c>
      <c r="FU184">
        <v>-0.215</v>
      </c>
      <c r="FV184">
        <v>1E-3</v>
      </c>
      <c r="FW184">
        <v>421</v>
      </c>
      <c r="FX184">
        <v>15</v>
      </c>
      <c r="FY184">
        <v>0.11</v>
      </c>
      <c r="FZ184">
        <v>0.03</v>
      </c>
      <c r="GA184">
        <v>405.92720000000003</v>
      </c>
      <c r="GB184">
        <v>9.1127819547649896E-3</v>
      </c>
      <c r="GC184">
        <v>2.56702162047787E-2</v>
      </c>
      <c r="GD184">
        <v>1</v>
      </c>
      <c r="GE184">
        <v>16.996075000000001</v>
      </c>
      <c r="GF184">
        <v>-8.9639097744056099E-3</v>
      </c>
      <c r="GG184">
        <v>1.09994318035105E-3</v>
      </c>
      <c r="GH184">
        <v>1</v>
      </c>
      <c r="GI184">
        <v>2</v>
      </c>
      <c r="GJ184">
        <v>2</v>
      </c>
      <c r="GK184" t="s">
        <v>391</v>
      </c>
      <c r="GL184">
        <v>2.93031</v>
      </c>
      <c r="GM184">
        <v>2.6715900000000001</v>
      </c>
      <c r="GN184">
        <v>9.0939999999999993E-2</v>
      </c>
      <c r="GO184">
        <v>9.2121300000000003E-2</v>
      </c>
      <c r="GP184">
        <v>8.0452300000000004E-2</v>
      </c>
      <c r="GQ184">
        <v>7.3837700000000006E-2</v>
      </c>
      <c r="GR184">
        <v>28759.200000000001</v>
      </c>
      <c r="GS184">
        <v>29997.7</v>
      </c>
      <c r="GT184">
        <v>28485.200000000001</v>
      </c>
      <c r="GU184">
        <v>29158.3</v>
      </c>
      <c r="GV184">
        <v>40212.5</v>
      </c>
      <c r="GW184">
        <v>38904.699999999997</v>
      </c>
      <c r="GX184">
        <v>47734.5</v>
      </c>
      <c r="GY184">
        <v>45846.7</v>
      </c>
      <c r="GZ184">
        <v>1.9443299999999999</v>
      </c>
      <c r="HA184">
        <v>2.6985800000000002</v>
      </c>
      <c r="HB184">
        <v>0.10006900000000001</v>
      </c>
      <c r="HC184">
        <v>0</v>
      </c>
      <c r="HD184">
        <v>100</v>
      </c>
      <c r="HE184">
        <v>100</v>
      </c>
      <c r="HF184">
        <v>-0.215</v>
      </c>
      <c r="HG184">
        <v>1E-3</v>
      </c>
      <c r="HH184">
        <v>-0.19310000000007199</v>
      </c>
      <c r="HI184">
        <v>0</v>
      </c>
      <c r="HJ184">
        <v>0</v>
      </c>
      <c r="HK184">
        <v>0</v>
      </c>
      <c r="HL184">
        <v>8.9999999999790204E-4</v>
      </c>
      <c r="HM184">
        <v>0</v>
      </c>
      <c r="HN184">
        <v>0</v>
      </c>
      <c r="HO184">
        <v>0</v>
      </c>
      <c r="HP184">
        <v>-1</v>
      </c>
      <c r="HQ184">
        <v>-1</v>
      </c>
      <c r="HR184">
        <v>-1</v>
      </c>
      <c r="HS184">
        <v>-1</v>
      </c>
      <c r="HT184">
        <v>9.6999999999999993</v>
      </c>
      <c r="HU184">
        <v>9.6999999999999993</v>
      </c>
      <c r="HV184">
        <v>0.152588</v>
      </c>
      <c r="HW184">
        <v>4.99878</v>
      </c>
      <c r="HX184">
        <v>2.6025399999999999</v>
      </c>
      <c r="HY184">
        <v>2.9394499999999999</v>
      </c>
      <c r="HZ184">
        <v>2.6025399999999999</v>
      </c>
      <c r="IA184">
        <v>2.4194300000000002</v>
      </c>
      <c r="IB184">
        <v>31.629799999999999</v>
      </c>
      <c r="IC184">
        <v>24.157499999999999</v>
      </c>
      <c r="ID184">
        <v>2</v>
      </c>
      <c r="IE184">
        <v>476.98200000000003</v>
      </c>
      <c r="IF184">
        <v>1284.3599999999999</v>
      </c>
      <c r="IG184">
        <v>21.9999</v>
      </c>
      <c r="IH184">
        <v>26.8338</v>
      </c>
      <c r="II184">
        <v>30.0001</v>
      </c>
      <c r="IJ184">
        <v>27.089600000000001</v>
      </c>
      <c r="IK184">
        <v>27.1096</v>
      </c>
      <c r="IL184">
        <v>-1</v>
      </c>
      <c r="IM184">
        <v>3.8978199999999998</v>
      </c>
      <c r="IN184">
        <v>51.2607</v>
      </c>
      <c r="IO184">
        <v>22</v>
      </c>
      <c r="IP184">
        <v>400</v>
      </c>
      <c r="IQ184">
        <v>16.275500000000001</v>
      </c>
      <c r="IR184">
        <v>101.3</v>
      </c>
      <c r="IS184">
        <v>101.22799999999999</v>
      </c>
    </row>
    <row r="185" spans="1:253" x14ac:dyDescent="0.35">
      <c r="A185">
        <v>167</v>
      </c>
      <c r="B185">
        <v>1598418626</v>
      </c>
      <c r="C185">
        <v>54302.900000095397</v>
      </c>
      <c r="D185" t="s">
        <v>1053</v>
      </c>
      <c r="E185" t="s">
        <v>1054</v>
      </c>
      <c r="F185" t="s">
        <v>386</v>
      </c>
      <c r="I185">
        <v>1598418626</v>
      </c>
      <c r="J185">
        <f t="shared" si="100"/>
        <v>1.4306567164610051E-3</v>
      </c>
      <c r="K185">
        <f t="shared" si="101"/>
        <v>1.4306567164610051</v>
      </c>
      <c r="L185">
        <f t="shared" si="102"/>
        <v>12.450286271615209</v>
      </c>
      <c r="M185">
        <f t="shared" si="103"/>
        <v>405.35599999999999</v>
      </c>
      <c r="N185">
        <f t="shared" si="104"/>
        <v>211.3614422692367</v>
      </c>
      <c r="O185">
        <f t="shared" si="105"/>
        <v>21.26548056294935</v>
      </c>
      <c r="P185">
        <f t="shared" si="106"/>
        <v>40.783645524591201</v>
      </c>
      <c r="Q185">
        <f t="shared" si="107"/>
        <v>0.10818110205405133</v>
      </c>
      <c r="R185">
        <f t="shared" si="108"/>
        <v>2.942466064627614</v>
      </c>
      <c r="S185">
        <f t="shared" si="109"/>
        <v>0.10601911636404408</v>
      </c>
      <c r="T185">
        <f t="shared" si="110"/>
        <v>6.6452594845352597E-2</v>
      </c>
      <c r="U185">
        <f t="shared" si="111"/>
        <v>77.187793344068893</v>
      </c>
      <c r="V185">
        <f t="shared" si="112"/>
        <v>24.200647432653287</v>
      </c>
      <c r="W185">
        <f t="shared" si="113"/>
        <v>24.200647432653287</v>
      </c>
      <c r="X185">
        <f t="shared" si="114"/>
        <v>3.0312633235459217</v>
      </c>
      <c r="Y185">
        <f t="shared" si="115"/>
        <v>56.54546864212243</v>
      </c>
      <c r="Z185">
        <f t="shared" si="116"/>
        <v>1.7055330264623199</v>
      </c>
      <c r="AA185">
        <f t="shared" si="117"/>
        <v>3.0162152112606537</v>
      </c>
      <c r="AB185">
        <f t="shared" si="118"/>
        <v>1.3257302970836018</v>
      </c>
      <c r="AC185">
        <f t="shared" si="119"/>
        <v>-63.091961195930324</v>
      </c>
      <c r="AD185">
        <f t="shared" si="120"/>
        <v>-13.158302148931124</v>
      </c>
      <c r="AE185">
        <f t="shared" si="121"/>
        <v>-0.93792267278854946</v>
      </c>
      <c r="AF185">
        <f t="shared" si="122"/>
        <v>-3.9267358109995598E-4</v>
      </c>
      <c r="AG185">
        <f t="shared" si="123"/>
        <v>12.484994091722275</v>
      </c>
      <c r="AH185">
        <f t="shared" si="124"/>
        <v>1.4313493035202187</v>
      </c>
      <c r="AI185">
        <f t="shared" si="125"/>
        <v>12.450286271615209</v>
      </c>
      <c r="AJ185">
        <v>427.564286438095</v>
      </c>
      <c r="AK185">
        <v>412.39002424242398</v>
      </c>
      <c r="AL185">
        <v>-5.8276037689430497E-5</v>
      </c>
      <c r="AM185">
        <v>67.05</v>
      </c>
      <c r="AN185">
        <f t="shared" si="126"/>
        <v>1.4306567164610051</v>
      </c>
      <c r="AO185">
        <v>15.263771872381</v>
      </c>
      <c r="AP185">
        <v>16.951760606060599</v>
      </c>
      <c r="AQ185">
        <v>-9.6689584926969199E-7</v>
      </c>
      <c r="AR185">
        <v>78.430000000000007</v>
      </c>
      <c r="AS185">
        <v>16</v>
      </c>
      <c r="AT185">
        <v>3</v>
      </c>
      <c r="AU185">
        <f t="shared" si="127"/>
        <v>1</v>
      </c>
      <c r="AV185">
        <f t="shared" si="128"/>
        <v>0</v>
      </c>
      <c r="AW185">
        <f t="shared" si="129"/>
        <v>53779.253115416403</v>
      </c>
      <c r="AX185" t="s">
        <v>430</v>
      </c>
      <c r="AY185">
        <v>8242.0300000000007</v>
      </c>
      <c r="AZ185">
        <v>624.05461538461498</v>
      </c>
      <c r="BA185">
        <v>3234.34</v>
      </c>
      <c r="BB185">
        <f t="shared" si="130"/>
        <v>0.80705348992851245</v>
      </c>
      <c r="BC185">
        <v>-2.02953653224708</v>
      </c>
      <c r="BD185" t="s">
        <v>1055</v>
      </c>
      <c r="BE185">
        <v>8251.52</v>
      </c>
      <c r="BF185">
        <v>946.883923076923</v>
      </c>
      <c r="BG185">
        <v>2314.1999999999998</v>
      </c>
      <c r="BH185">
        <f t="shared" si="131"/>
        <v>0.59083747166324296</v>
      </c>
      <c r="BI185">
        <v>0.5</v>
      </c>
      <c r="BJ185">
        <f t="shared" si="132"/>
        <v>336.60954167203442</v>
      </c>
      <c r="BK185">
        <f t="shared" si="133"/>
        <v>12.450286271615209</v>
      </c>
      <c r="BL185">
        <f t="shared" si="134"/>
        <v>99.440765269613919</v>
      </c>
      <c r="BM185">
        <f t="shared" si="135"/>
        <v>4.3016673656774342E-2</v>
      </c>
      <c r="BN185">
        <f t="shared" si="136"/>
        <v>0.39760608417595733</v>
      </c>
      <c r="BO185">
        <f t="shared" si="137"/>
        <v>579.59035252145736</v>
      </c>
      <c r="BP185" t="s">
        <v>388</v>
      </c>
      <c r="BQ185">
        <v>0</v>
      </c>
      <c r="BR185">
        <f t="shared" si="138"/>
        <v>579.59035252145736</v>
      </c>
      <c r="BS185">
        <f t="shared" si="139"/>
        <v>0.74955044830980144</v>
      </c>
      <c r="BT185">
        <f t="shared" si="140"/>
        <v>0.78825577784063994</v>
      </c>
      <c r="BU185">
        <f t="shared" si="141"/>
        <v>0.34660142091889568</v>
      </c>
      <c r="BV185">
        <f t="shared" si="142"/>
        <v>0.80899317264013215</v>
      </c>
      <c r="BW185">
        <f t="shared" si="143"/>
        <v>0.35250551737490537</v>
      </c>
      <c r="BX185">
        <f t="shared" si="144"/>
        <v>0.48249361196368862</v>
      </c>
      <c r="BY185">
        <f t="shared" si="145"/>
        <v>0.51750638803631133</v>
      </c>
      <c r="DH185">
        <f t="shared" si="146"/>
        <v>400.02100000000002</v>
      </c>
      <c r="DI185">
        <f t="shared" si="147"/>
        <v>336.60954167203442</v>
      </c>
      <c r="DJ185">
        <f t="shared" si="148"/>
        <v>0.8414796764970699</v>
      </c>
      <c r="DK185">
        <f t="shared" si="149"/>
        <v>0.19295935299414002</v>
      </c>
      <c r="DL185" t="s">
        <v>389</v>
      </c>
      <c r="DM185">
        <v>2</v>
      </c>
      <c r="DN185" t="b">
        <v>1</v>
      </c>
      <c r="DO185">
        <v>1598418626</v>
      </c>
      <c r="DP185">
        <v>405.35599999999999</v>
      </c>
      <c r="DQ185">
        <v>421.03699999999998</v>
      </c>
      <c r="DR185">
        <v>16.951599999999999</v>
      </c>
      <c r="DS185">
        <v>15.2628</v>
      </c>
      <c r="DT185">
        <v>405.63</v>
      </c>
      <c r="DU185">
        <v>16.950600000000001</v>
      </c>
      <c r="DV185">
        <v>499.91199999999998</v>
      </c>
      <c r="DW185">
        <v>100.512</v>
      </c>
      <c r="DX185">
        <v>9.9920200000000001E-2</v>
      </c>
      <c r="DY185">
        <v>24.117699999999999</v>
      </c>
      <c r="DZ185">
        <v>23.269300000000001</v>
      </c>
      <c r="EA185">
        <v>999.9</v>
      </c>
      <c r="EB185">
        <v>0</v>
      </c>
      <c r="EC185">
        <v>0</v>
      </c>
      <c r="ED185">
        <v>10022.5</v>
      </c>
      <c r="EE185">
        <v>0</v>
      </c>
      <c r="EF185">
        <v>0.25722299999999998</v>
      </c>
      <c r="EG185">
        <v>-15.6218</v>
      </c>
      <c r="EH185">
        <v>412.40600000000001</v>
      </c>
      <c r="EI185">
        <v>427.56200000000001</v>
      </c>
      <c r="EJ185">
        <v>1.68868</v>
      </c>
      <c r="EK185">
        <v>421.03699999999998</v>
      </c>
      <c r="EL185">
        <v>15.2628</v>
      </c>
      <c r="EM185">
        <v>1.7038199999999999</v>
      </c>
      <c r="EN185">
        <v>1.53409</v>
      </c>
      <c r="EO185">
        <v>14.9313</v>
      </c>
      <c r="EP185">
        <v>13.3123</v>
      </c>
      <c r="EQ185">
        <v>400.02100000000002</v>
      </c>
      <c r="ER185">
        <v>0.95004699999999997</v>
      </c>
      <c r="ES185">
        <v>4.9952900000000001E-2</v>
      </c>
      <c r="ET185">
        <v>0</v>
      </c>
      <c r="EU185">
        <v>947.01</v>
      </c>
      <c r="EV185">
        <v>4.9998699999999996</v>
      </c>
      <c r="EW185">
        <v>3686.5</v>
      </c>
      <c r="EX185">
        <v>2943.26</v>
      </c>
      <c r="EY185">
        <v>39.811999999999998</v>
      </c>
      <c r="EZ185">
        <v>42.811999999999998</v>
      </c>
      <c r="FA185">
        <v>41.75</v>
      </c>
      <c r="FB185">
        <v>43.125</v>
      </c>
      <c r="FC185">
        <v>42.311999999999998</v>
      </c>
      <c r="FD185">
        <v>375.29</v>
      </c>
      <c r="FE185">
        <v>19.73</v>
      </c>
      <c r="FF185">
        <v>0</v>
      </c>
      <c r="FG185">
        <v>300.10000014305098</v>
      </c>
      <c r="FH185">
        <v>0</v>
      </c>
      <c r="FI185">
        <v>946.883923076923</v>
      </c>
      <c r="FJ185">
        <v>1.07411966588148</v>
      </c>
      <c r="FK185">
        <v>0.83042733761077403</v>
      </c>
      <c r="FL185">
        <v>3686.3896153846199</v>
      </c>
      <c r="FM185">
        <v>15</v>
      </c>
      <c r="FN185">
        <v>1598418650</v>
      </c>
      <c r="FO185" t="s">
        <v>1056</v>
      </c>
      <c r="FP185">
        <v>1598418650</v>
      </c>
      <c r="FQ185">
        <v>1598418644</v>
      </c>
      <c r="FR185">
        <v>168</v>
      </c>
      <c r="FS185">
        <v>-5.8999999999999997E-2</v>
      </c>
      <c r="FT185">
        <v>0</v>
      </c>
      <c r="FU185">
        <v>-0.27400000000000002</v>
      </c>
      <c r="FV185">
        <v>1E-3</v>
      </c>
      <c r="FW185">
        <v>421</v>
      </c>
      <c r="FX185">
        <v>15</v>
      </c>
      <c r="FY185">
        <v>0.16</v>
      </c>
      <c r="FZ185">
        <v>0.04</v>
      </c>
      <c r="GA185">
        <v>405.42871428571402</v>
      </c>
      <c r="GB185">
        <v>-0.17984415584424299</v>
      </c>
      <c r="GC185">
        <v>2.4704236878070201E-2</v>
      </c>
      <c r="GD185">
        <v>1</v>
      </c>
      <c r="GE185">
        <v>16.9521952380952</v>
      </c>
      <c r="GF185">
        <v>-3.4207792208040201E-3</v>
      </c>
      <c r="GG185">
        <v>6.1912087478649901E-4</v>
      </c>
      <c r="GH185">
        <v>1</v>
      </c>
      <c r="GI185">
        <v>2</v>
      </c>
      <c r="GJ185">
        <v>2</v>
      </c>
      <c r="GK185" t="s">
        <v>391</v>
      </c>
      <c r="GL185">
        <v>2.9300899999999999</v>
      </c>
      <c r="GM185">
        <v>2.6718999999999999</v>
      </c>
      <c r="GN185">
        <v>9.0860800000000005E-2</v>
      </c>
      <c r="GO185">
        <v>9.2044299999999996E-2</v>
      </c>
      <c r="GP185">
        <v>8.0302399999999996E-2</v>
      </c>
      <c r="GQ185">
        <v>7.3667200000000002E-2</v>
      </c>
      <c r="GR185">
        <v>28762.3</v>
      </c>
      <c r="GS185">
        <v>30001.4</v>
      </c>
      <c r="GT185">
        <v>28485.8</v>
      </c>
      <c r="GU185">
        <v>29159.4</v>
      </c>
      <c r="GV185">
        <v>40219.699999999997</v>
      </c>
      <c r="GW185">
        <v>38913.300000000003</v>
      </c>
      <c r="GX185">
        <v>47735.199999999997</v>
      </c>
      <c r="GY185">
        <v>45848.4</v>
      </c>
      <c r="GZ185">
        <v>1.94418</v>
      </c>
      <c r="HA185">
        <v>2.6991800000000001</v>
      </c>
      <c r="HB185">
        <v>9.9778199999999997E-2</v>
      </c>
      <c r="HC185">
        <v>0</v>
      </c>
      <c r="HD185">
        <v>100</v>
      </c>
      <c r="HE185">
        <v>100</v>
      </c>
      <c r="HF185">
        <v>-0.27400000000000002</v>
      </c>
      <c r="HG185">
        <v>1E-3</v>
      </c>
      <c r="HH185">
        <v>-0.21509090909091799</v>
      </c>
      <c r="HI185">
        <v>0</v>
      </c>
      <c r="HJ185">
        <v>0</v>
      </c>
      <c r="HK185">
        <v>0</v>
      </c>
      <c r="HL185">
        <v>9.1999999999892201E-4</v>
      </c>
      <c r="HM185">
        <v>0</v>
      </c>
      <c r="HN185">
        <v>0</v>
      </c>
      <c r="HO185">
        <v>0</v>
      </c>
      <c r="HP185">
        <v>-1</v>
      </c>
      <c r="HQ185">
        <v>-1</v>
      </c>
      <c r="HR185">
        <v>-1</v>
      </c>
      <c r="HS185">
        <v>-1</v>
      </c>
      <c r="HT185">
        <v>4.7</v>
      </c>
      <c r="HU185">
        <v>4.7</v>
      </c>
      <c r="HV185">
        <v>0.152588</v>
      </c>
      <c r="HW185">
        <v>4.99878</v>
      </c>
      <c r="HX185">
        <v>2.6025399999999999</v>
      </c>
      <c r="HY185">
        <v>2.9382299999999999</v>
      </c>
      <c r="HZ185">
        <v>2.6025399999999999</v>
      </c>
      <c r="IA185">
        <v>2.4218799999999998</v>
      </c>
      <c r="IB185">
        <v>31.629799999999999</v>
      </c>
      <c r="IC185">
        <v>24.148800000000001</v>
      </c>
      <c r="ID185">
        <v>2</v>
      </c>
      <c r="IE185">
        <v>476.76499999999999</v>
      </c>
      <c r="IF185">
        <v>1284.82</v>
      </c>
      <c r="IG185">
        <v>22</v>
      </c>
      <c r="IH185">
        <v>26.8202</v>
      </c>
      <c r="II185">
        <v>30</v>
      </c>
      <c r="IJ185">
        <v>27.073599999999999</v>
      </c>
      <c r="IK185">
        <v>27.093699999999998</v>
      </c>
      <c r="IL185">
        <v>-1</v>
      </c>
      <c r="IM185">
        <v>3.8978199999999998</v>
      </c>
      <c r="IN185">
        <v>51.2607</v>
      </c>
      <c r="IO185">
        <v>22</v>
      </c>
      <c r="IP185">
        <v>400</v>
      </c>
      <c r="IQ185">
        <v>16.275500000000001</v>
      </c>
      <c r="IR185">
        <v>101.30200000000001</v>
      </c>
      <c r="IS185">
        <v>101.232</v>
      </c>
    </row>
    <row r="186" spans="1:253" x14ac:dyDescent="0.35">
      <c r="A186">
        <v>168</v>
      </c>
      <c r="B186">
        <v>1598418926</v>
      </c>
      <c r="C186">
        <v>54602.900000095397</v>
      </c>
      <c r="D186" t="s">
        <v>1057</v>
      </c>
      <c r="E186" t="s">
        <v>1058</v>
      </c>
      <c r="F186" t="s">
        <v>386</v>
      </c>
      <c r="I186">
        <v>1598418926</v>
      </c>
      <c r="J186">
        <f t="shared" si="100"/>
        <v>1.4370207789553659E-3</v>
      </c>
      <c r="K186">
        <f t="shared" si="101"/>
        <v>1.437020778955366</v>
      </c>
      <c r="L186">
        <f t="shared" si="102"/>
        <v>12.358758615950604</v>
      </c>
      <c r="M186">
        <f t="shared" si="103"/>
        <v>405.23899999999998</v>
      </c>
      <c r="N186">
        <f t="shared" si="104"/>
        <v>212.86001948686783</v>
      </c>
      <c r="O186">
        <f t="shared" si="105"/>
        <v>21.415390550554026</v>
      </c>
      <c r="P186">
        <f t="shared" si="106"/>
        <v>40.770227646490298</v>
      </c>
      <c r="Q186">
        <f t="shared" si="107"/>
        <v>0.10834275378318282</v>
      </c>
      <c r="R186">
        <f t="shared" si="108"/>
        <v>2.9426241424967676</v>
      </c>
      <c r="S186">
        <f t="shared" si="109"/>
        <v>0.10617448584520242</v>
      </c>
      <c r="T186">
        <f t="shared" si="110"/>
        <v>6.6550249663600528E-2</v>
      </c>
      <c r="U186">
        <f t="shared" si="111"/>
        <v>77.186858141287374</v>
      </c>
      <c r="V186">
        <f t="shared" si="112"/>
        <v>24.205385978184754</v>
      </c>
      <c r="W186">
        <f t="shared" si="113"/>
        <v>24.205385978184754</v>
      </c>
      <c r="X186">
        <f t="shared" si="114"/>
        <v>3.0321249567722925</v>
      </c>
      <c r="Y186">
        <f t="shared" si="115"/>
        <v>56.422776706006992</v>
      </c>
      <c r="Z186">
        <f t="shared" si="116"/>
        <v>1.7024861679994001</v>
      </c>
      <c r="AA186">
        <f t="shared" si="117"/>
        <v>3.0173739532002624</v>
      </c>
      <c r="AB186">
        <f t="shared" si="118"/>
        <v>1.3296387887728924</v>
      </c>
      <c r="AC186">
        <f t="shared" si="119"/>
        <v>-63.37261635193164</v>
      </c>
      <c r="AD186">
        <f t="shared" si="120"/>
        <v>-12.895431340855037</v>
      </c>
      <c r="AE186">
        <f t="shared" si="121"/>
        <v>-0.91918756379690614</v>
      </c>
      <c r="AF186">
        <f t="shared" si="122"/>
        <v>-3.7711529621375917E-4</v>
      </c>
      <c r="AG186">
        <f t="shared" si="123"/>
        <v>12.432075603620198</v>
      </c>
      <c r="AH186">
        <f t="shared" si="124"/>
        <v>1.4383411099288834</v>
      </c>
      <c r="AI186">
        <f t="shared" si="125"/>
        <v>12.358758615950604</v>
      </c>
      <c r="AJ186">
        <v>427.36361062857202</v>
      </c>
      <c r="AK186">
        <v>412.16985454545397</v>
      </c>
      <c r="AL186">
        <v>2.47311688311245E-2</v>
      </c>
      <c r="AM186">
        <v>67.05</v>
      </c>
      <c r="AN186">
        <f t="shared" si="126"/>
        <v>1.437020778955366</v>
      </c>
      <c r="AO186">
        <v>15.2256548452381</v>
      </c>
      <c r="AP186">
        <v>16.920798181818199</v>
      </c>
      <c r="AQ186">
        <v>1.94902841536389E-7</v>
      </c>
      <c r="AR186">
        <v>78.430000000000007</v>
      </c>
      <c r="AS186">
        <v>16</v>
      </c>
      <c r="AT186">
        <v>3</v>
      </c>
      <c r="AU186">
        <f t="shared" si="127"/>
        <v>1</v>
      </c>
      <c r="AV186">
        <f t="shared" si="128"/>
        <v>0</v>
      </c>
      <c r="AW186">
        <f t="shared" si="129"/>
        <v>53782.640738668706</v>
      </c>
      <c r="AX186" t="s">
        <v>430</v>
      </c>
      <c r="AY186">
        <v>8242.0300000000007</v>
      </c>
      <c r="AZ186">
        <v>624.05461538461498</v>
      </c>
      <c r="BA186">
        <v>3234.34</v>
      </c>
      <c r="BB186">
        <f t="shared" si="130"/>
        <v>0.80705348992851245</v>
      </c>
      <c r="BC186">
        <v>-2.02953653224708</v>
      </c>
      <c r="BD186" t="s">
        <v>1059</v>
      </c>
      <c r="BE186">
        <v>8251.64</v>
      </c>
      <c r="BF186">
        <v>946.08661538461604</v>
      </c>
      <c r="BG186">
        <v>2309.9299999999998</v>
      </c>
      <c r="BH186">
        <f t="shared" si="131"/>
        <v>0.5904262833139462</v>
      </c>
      <c r="BI186">
        <v>0.5</v>
      </c>
      <c r="BJ186">
        <f t="shared" si="132"/>
        <v>336.60534907064368</v>
      </c>
      <c r="BK186">
        <f t="shared" si="133"/>
        <v>12.358758615950604</v>
      </c>
      <c r="BL186">
        <f t="shared" si="134"/>
        <v>99.370322597686808</v>
      </c>
      <c r="BM186">
        <f t="shared" si="135"/>
        <v>4.2745295604847917E-2</v>
      </c>
      <c r="BN186">
        <f t="shared" si="136"/>
        <v>0.40018961613555404</v>
      </c>
      <c r="BO186">
        <f t="shared" si="137"/>
        <v>579.32214593108517</v>
      </c>
      <c r="BP186" t="s">
        <v>388</v>
      </c>
      <c r="BQ186">
        <v>0</v>
      </c>
      <c r="BR186">
        <f t="shared" si="138"/>
        <v>579.32214593108517</v>
      </c>
      <c r="BS186">
        <f t="shared" si="139"/>
        <v>0.74920359234648437</v>
      </c>
      <c r="BT186">
        <f t="shared" si="140"/>
        <v>0.78807187972063497</v>
      </c>
      <c r="BU186">
        <f t="shared" si="141"/>
        <v>0.34817468311307481</v>
      </c>
      <c r="BV186">
        <f t="shared" si="142"/>
        <v>0.80898232281060956</v>
      </c>
      <c r="BW186">
        <f t="shared" si="143"/>
        <v>0.35414135383369522</v>
      </c>
      <c r="BX186">
        <f t="shared" si="144"/>
        <v>0.48256415964842753</v>
      </c>
      <c r="BY186">
        <f t="shared" si="145"/>
        <v>0.51743584035157242</v>
      </c>
      <c r="DH186">
        <f t="shared" si="146"/>
        <v>400.01600000000002</v>
      </c>
      <c r="DI186">
        <f t="shared" si="147"/>
        <v>336.60534907064368</v>
      </c>
      <c r="DJ186">
        <f t="shared" si="148"/>
        <v>0.84147971348806971</v>
      </c>
      <c r="DK186">
        <f t="shared" si="149"/>
        <v>0.19295942697613938</v>
      </c>
      <c r="DL186" t="s">
        <v>389</v>
      </c>
      <c r="DM186">
        <v>2</v>
      </c>
      <c r="DN186" t="b">
        <v>1</v>
      </c>
      <c r="DO186">
        <v>1598418926</v>
      </c>
      <c r="DP186">
        <v>405.23899999999998</v>
      </c>
      <c r="DQ186">
        <v>420.85599999999999</v>
      </c>
      <c r="DR186">
        <v>16.922000000000001</v>
      </c>
      <c r="DS186">
        <v>15.225300000000001</v>
      </c>
      <c r="DT186">
        <v>405.45800000000003</v>
      </c>
      <c r="DU186">
        <v>16.920000000000002</v>
      </c>
      <c r="DV186">
        <v>500.03</v>
      </c>
      <c r="DW186">
        <v>100.508</v>
      </c>
      <c r="DX186">
        <v>9.9857699999999994E-2</v>
      </c>
      <c r="DY186">
        <v>24.124099999999999</v>
      </c>
      <c r="DZ186">
        <v>23.277799999999999</v>
      </c>
      <c r="EA186">
        <v>999.9</v>
      </c>
      <c r="EB186">
        <v>0</v>
      </c>
      <c r="EC186">
        <v>0</v>
      </c>
      <c r="ED186">
        <v>10023.799999999999</v>
      </c>
      <c r="EE186">
        <v>0</v>
      </c>
      <c r="EF186">
        <v>0.240263</v>
      </c>
      <c r="EG186">
        <v>-15.672000000000001</v>
      </c>
      <c r="EH186">
        <v>412.15800000000002</v>
      </c>
      <c r="EI186">
        <v>427.363</v>
      </c>
      <c r="EJ186">
        <v>1.6957</v>
      </c>
      <c r="EK186">
        <v>420.85599999999999</v>
      </c>
      <c r="EL186">
        <v>15.225300000000001</v>
      </c>
      <c r="EM186">
        <v>1.7007000000000001</v>
      </c>
      <c r="EN186">
        <v>1.53027</v>
      </c>
      <c r="EO186">
        <v>14.902799999999999</v>
      </c>
      <c r="EP186">
        <v>13.273999999999999</v>
      </c>
      <c r="EQ186">
        <v>400.01600000000002</v>
      </c>
      <c r="ER186">
        <v>0.95004699999999997</v>
      </c>
      <c r="ES186">
        <v>4.9952900000000001E-2</v>
      </c>
      <c r="ET186">
        <v>0</v>
      </c>
      <c r="EU186">
        <v>946.32600000000002</v>
      </c>
      <c r="EV186">
        <v>4.9998699999999996</v>
      </c>
      <c r="EW186">
        <v>3683.13</v>
      </c>
      <c r="EX186">
        <v>2943.23</v>
      </c>
      <c r="EY186">
        <v>39.75</v>
      </c>
      <c r="EZ186">
        <v>42.811999999999998</v>
      </c>
      <c r="FA186">
        <v>41.75</v>
      </c>
      <c r="FB186">
        <v>43.061999999999998</v>
      </c>
      <c r="FC186">
        <v>42.25</v>
      </c>
      <c r="FD186">
        <v>375.28</v>
      </c>
      <c r="FE186">
        <v>19.73</v>
      </c>
      <c r="FF186">
        <v>0</v>
      </c>
      <c r="FG186">
        <v>298.89999985694902</v>
      </c>
      <c r="FH186">
        <v>0</v>
      </c>
      <c r="FI186">
        <v>946.08661538461604</v>
      </c>
      <c r="FJ186">
        <v>0.118358969639242</v>
      </c>
      <c r="FK186">
        <v>-1.4861538416633899</v>
      </c>
      <c r="FL186">
        <v>3682.7988461538498</v>
      </c>
      <c r="FM186">
        <v>15</v>
      </c>
      <c r="FN186">
        <v>1598418946</v>
      </c>
      <c r="FO186" t="s">
        <v>1060</v>
      </c>
      <c r="FP186">
        <v>1598418946</v>
      </c>
      <c r="FQ186">
        <v>1598418946</v>
      </c>
      <c r="FR186">
        <v>169</v>
      </c>
      <c r="FS186">
        <v>5.5E-2</v>
      </c>
      <c r="FT186">
        <v>1E-3</v>
      </c>
      <c r="FU186">
        <v>-0.219</v>
      </c>
      <c r="FV186">
        <v>2E-3</v>
      </c>
      <c r="FW186">
        <v>421</v>
      </c>
      <c r="FX186">
        <v>15</v>
      </c>
      <c r="FY186">
        <v>0.08</v>
      </c>
      <c r="FZ186">
        <v>0.03</v>
      </c>
      <c r="GA186">
        <v>405.15947619047603</v>
      </c>
      <c r="GB186">
        <v>-8.8753246753116397E-2</v>
      </c>
      <c r="GC186">
        <v>3.1021680663712099E-2</v>
      </c>
      <c r="GD186">
        <v>1</v>
      </c>
      <c r="GE186">
        <v>16.921428571428599</v>
      </c>
      <c r="GF186">
        <v>-7.3636363636074096E-3</v>
      </c>
      <c r="GG186">
        <v>9.0298070281669704E-4</v>
      </c>
      <c r="GH186">
        <v>1</v>
      </c>
      <c r="GI186">
        <v>2</v>
      </c>
      <c r="GJ186">
        <v>2</v>
      </c>
      <c r="GK186" t="s">
        <v>391</v>
      </c>
      <c r="GL186">
        <v>2.9304199999999998</v>
      </c>
      <c r="GM186">
        <v>2.6718600000000001</v>
      </c>
      <c r="GN186">
        <v>9.0830900000000006E-2</v>
      </c>
      <c r="GO186">
        <v>9.2013700000000004E-2</v>
      </c>
      <c r="GP186">
        <v>8.0195100000000005E-2</v>
      </c>
      <c r="GQ186">
        <v>7.3531700000000005E-2</v>
      </c>
      <c r="GR186">
        <v>28763.9</v>
      </c>
      <c r="GS186">
        <v>30003.9</v>
      </c>
      <c r="GT186">
        <v>28486.400000000001</v>
      </c>
      <c r="GU186">
        <v>29160.9</v>
      </c>
      <c r="GV186">
        <v>40225.199999999997</v>
      </c>
      <c r="GW186">
        <v>38920.699999999997</v>
      </c>
      <c r="GX186">
        <v>47736.2</v>
      </c>
      <c r="GY186">
        <v>45850.400000000001</v>
      </c>
      <c r="GZ186">
        <v>1.94425</v>
      </c>
      <c r="HA186">
        <v>2.70038</v>
      </c>
      <c r="HB186">
        <v>9.9383299999999994E-2</v>
      </c>
      <c r="HC186">
        <v>0</v>
      </c>
      <c r="HD186">
        <v>100</v>
      </c>
      <c r="HE186">
        <v>100</v>
      </c>
      <c r="HF186">
        <v>-0.219</v>
      </c>
      <c r="HG186">
        <v>2E-3</v>
      </c>
      <c r="HH186">
        <v>-0.27430000000003901</v>
      </c>
      <c r="HI186">
        <v>0</v>
      </c>
      <c r="HJ186">
        <v>0</v>
      </c>
      <c r="HK186">
        <v>0</v>
      </c>
      <c r="HL186">
        <v>1.05999999999895E-3</v>
      </c>
      <c r="HM186">
        <v>0</v>
      </c>
      <c r="HN186">
        <v>0</v>
      </c>
      <c r="HO186">
        <v>0</v>
      </c>
      <c r="HP186">
        <v>-1</v>
      </c>
      <c r="HQ186">
        <v>-1</v>
      </c>
      <c r="HR186">
        <v>-1</v>
      </c>
      <c r="HS186">
        <v>-1</v>
      </c>
      <c r="HT186">
        <v>4.5999999999999996</v>
      </c>
      <c r="HU186">
        <v>4.7</v>
      </c>
      <c r="HV186">
        <v>0.152588</v>
      </c>
      <c r="HW186">
        <v>4.99878</v>
      </c>
      <c r="HX186">
        <v>2.6025399999999999</v>
      </c>
      <c r="HY186">
        <v>2.9394499999999999</v>
      </c>
      <c r="HZ186">
        <v>2.6025399999999999</v>
      </c>
      <c r="IA186">
        <v>2.4328599999999998</v>
      </c>
      <c r="IB186">
        <v>31.608000000000001</v>
      </c>
      <c r="IC186">
        <v>24.148800000000001</v>
      </c>
      <c r="ID186">
        <v>2</v>
      </c>
      <c r="IE186">
        <v>476.71800000000002</v>
      </c>
      <c r="IF186">
        <v>1286.24</v>
      </c>
      <c r="IG186">
        <v>21.9998</v>
      </c>
      <c r="IH186">
        <v>26.8066</v>
      </c>
      <c r="II186">
        <v>30.0001</v>
      </c>
      <c r="IJ186">
        <v>27.062200000000001</v>
      </c>
      <c r="IK186">
        <v>27.0823</v>
      </c>
      <c r="IL186">
        <v>-1</v>
      </c>
      <c r="IM186">
        <v>3.8978199999999998</v>
      </c>
      <c r="IN186">
        <v>51.2607</v>
      </c>
      <c r="IO186">
        <v>22</v>
      </c>
      <c r="IP186">
        <v>400</v>
      </c>
      <c r="IQ186">
        <v>16.275500000000001</v>
      </c>
      <c r="IR186">
        <v>101.304</v>
      </c>
      <c r="IS186">
        <v>101.23699999999999</v>
      </c>
    </row>
    <row r="187" spans="1:253" x14ac:dyDescent="0.35">
      <c r="A187">
        <v>169</v>
      </c>
      <c r="B187">
        <v>1598419226</v>
      </c>
      <c r="C187">
        <v>54902.900000095397</v>
      </c>
      <c r="D187" t="s">
        <v>1061</v>
      </c>
      <c r="E187" t="s">
        <v>1062</v>
      </c>
      <c r="F187" t="s">
        <v>386</v>
      </c>
      <c r="I187">
        <v>1598419226</v>
      </c>
      <c r="J187">
        <f t="shared" si="100"/>
        <v>1.443500501899411E-3</v>
      </c>
      <c r="K187">
        <f t="shared" si="101"/>
        <v>1.4435005018994111</v>
      </c>
      <c r="L187">
        <f t="shared" si="102"/>
        <v>12.481562302216073</v>
      </c>
      <c r="M187">
        <f t="shared" si="103"/>
        <v>404.99099999999999</v>
      </c>
      <c r="N187">
        <f t="shared" si="104"/>
        <v>211.16709879798188</v>
      </c>
      <c r="O187">
        <f t="shared" si="105"/>
        <v>21.245057939299027</v>
      </c>
      <c r="P187">
        <f t="shared" si="106"/>
        <v>40.745254866270301</v>
      </c>
      <c r="Q187">
        <f t="shared" si="107"/>
        <v>0.10857250664794324</v>
      </c>
      <c r="R187">
        <f t="shared" si="108"/>
        <v>2.9474260412620374</v>
      </c>
      <c r="S187">
        <f t="shared" si="109"/>
        <v>0.10639860323684408</v>
      </c>
      <c r="T187">
        <f t="shared" si="110"/>
        <v>6.6690818234926827E-2</v>
      </c>
      <c r="U187">
        <f t="shared" si="111"/>
        <v>77.194651098604538</v>
      </c>
      <c r="V187">
        <f t="shared" si="112"/>
        <v>24.205729125656244</v>
      </c>
      <c r="W187">
        <f t="shared" si="113"/>
        <v>24.205729125656244</v>
      </c>
      <c r="X187">
        <f t="shared" si="114"/>
        <v>3.0321873612917187</v>
      </c>
      <c r="Y187">
        <f t="shared" si="115"/>
        <v>56.311619273533218</v>
      </c>
      <c r="Z187">
        <f t="shared" si="116"/>
        <v>1.6993462839796398</v>
      </c>
      <c r="AA187">
        <f t="shared" si="117"/>
        <v>3.0177542501931609</v>
      </c>
      <c r="AB187">
        <f t="shared" si="118"/>
        <v>1.3328410773120789</v>
      </c>
      <c r="AC187">
        <f t="shared" si="119"/>
        <v>-63.658372133764026</v>
      </c>
      <c r="AD187">
        <f t="shared" si="120"/>
        <v>-12.637307916884888</v>
      </c>
      <c r="AE187">
        <f t="shared" si="121"/>
        <v>-0.89933204173455561</v>
      </c>
      <c r="AF187">
        <f t="shared" si="122"/>
        <v>-3.6099377892817586E-4</v>
      </c>
      <c r="AG187">
        <f t="shared" si="123"/>
        <v>12.508402242814601</v>
      </c>
      <c r="AH187">
        <f t="shared" si="124"/>
        <v>1.4436176125364963</v>
      </c>
      <c r="AI187">
        <f t="shared" si="125"/>
        <v>12.481562302216073</v>
      </c>
      <c r="AJ187">
        <v>427.18369267094897</v>
      </c>
      <c r="AK187">
        <v>411.97858787878801</v>
      </c>
      <c r="AL187">
        <v>-3.94069497149663E-4</v>
      </c>
      <c r="AM187">
        <v>67.049347689104394</v>
      </c>
      <c r="AN187">
        <f t="shared" si="126"/>
        <v>1.4435005018994111</v>
      </c>
      <c r="AO187">
        <v>15.188679318571401</v>
      </c>
      <c r="AP187">
        <v>16.8914418181818</v>
      </c>
      <c r="AQ187">
        <v>-2.7526054196359802E-7</v>
      </c>
      <c r="AR187">
        <v>78.430000000000007</v>
      </c>
      <c r="AS187">
        <v>16</v>
      </c>
      <c r="AT187">
        <v>3</v>
      </c>
      <c r="AU187">
        <f t="shared" si="127"/>
        <v>1</v>
      </c>
      <c r="AV187">
        <f t="shared" si="128"/>
        <v>0</v>
      </c>
      <c r="AW187">
        <f t="shared" si="129"/>
        <v>53923.124839655276</v>
      </c>
      <c r="AX187" t="s">
        <v>430</v>
      </c>
      <c r="AY187">
        <v>8242.0300000000007</v>
      </c>
      <c r="AZ187">
        <v>624.05461538461498</v>
      </c>
      <c r="BA187">
        <v>3234.34</v>
      </c>
      <c r="BB187">
        <f t="shared" si="130"/>
        <v>0.80705348992851245</v>
      </c>
      <c r="BC187">
        <v>-2.02953653224708</v>
      </c>
      <c r="BD187" t="s">
        <v>1063</v>
      </c>
      <c r="BE187">
        <v>8252.1</v>
      </c>
      <c r="BF187">
        <v>945.33757692307699</v>
      </c>
      <c r="BG187">
        <v>2306.0700000000002</v>
      </c>
      <c r="BH187">
        <f t="shared" si="131"/>
        <v>0.59006553273618012</v>
      </c>
      <c r="BI187">
        <v>0.5</v>
      </c>
      <c r="BJ187">
        <f t="shared" si="132"/>
        <v>336.63979054930229</v>
      </c>
      <c r="BK187">
        <f t="shared" si="133"/>
        <v>12.481562302216073</v>
      </c>
      <c r="BL187">
        <f t="shared" si="134"/>
        <v>99.319768675335069</v>
      </c>
      <c r="BM187">
        <f t="shared" si="135"/>
        <v>4.3105714897175657E-2</v>
      </c>
      <c r="BN187">
        <f t="shared" si="136"/>
        <v>0.40253331425325334</v>
      </c>
      <c r="BO187">
        <f t="shared" si="137"/>
        <v>579.07905207374824</v>
      </c>
      <c r="BP187" t="s">
        <v>388</v>
      </c>
      <c r="BQ187">
        <v>0</v>
      </c>
      <c r="BR187">
        <f t="shared" si="138"/>
        <v>579.07905207374824</v>
      </c>
      <c r="BS187">
        <f t="shared" si="139"/>
        <v>0.74888921321826829</v>
      </c>
      <c r="BT187">
        <f t="shared" si="140"/>
        <v>0.78792099328075393</v>
      </c>
      <c r="BU187">
        <f t="shared" si="141"/>
        <v>0.34959652486320603</v>
      </c>
      <c r="BV187">
        <f t="shared" si="142"/>
        <v>0.80898928483229793</v>
      </c>
      <c r="BW187">
        <f t="shared" si="143"/>
        <v>0.3556201193444512</v>
      </c>
      <c r="BX187">
        <f t="shared" si="144"/>
        <v>0.48265143905852814</v>
      </c>
      <c r="BY187">
        <f t="shared" si="145"/>
        <v>0.51734856094147186</v>
      </c>
      <c r="DH187">
        <f t="shared" si="146"/>
        <v>400.05700000000002</v>
      </c>
      <c r="DI187">
        <f t="shared" si="147"/>
        <v>336.63979054930229</v>
      </c>
      <c r="DJ187">
        <f t="shared" si="148"/>
        <v>0.8414795655351669</v>
      </c>
      <c r="DK187">
        <f t="shared" si="149"/>
        <v>0.1929591310703338</v>
      </c>
      <c r="DL187" t="s">
        <v>389</v>
      </c>
      <c r="DM187">
        <v>2</v>
      </c>
      <c r="DN187" t="b">
        <v>1</v>
      </c>
      <c r="DO187">
        <v>1598419226</v>
      </c>
      <c r="DP187">
        <v>404.99099999999999</v>
      </c>
      <c r="DQ187">
        <v>420.70100000000002</v>
      </c>
      <c r="DR187">
        <v>16.890799999999999</v>
      </c>
      <c r="DS187">
        <v>15.187900000000001</v>
      </c>
      <c r="DT187">
        <v>405.22300000000001</v>
      </c>
      <c r="DU187">
        <v>16.889800000000001</v>
      </c>
      <c r="DV187">
        <v>500.053</v>
      </c>
      <c r="DW187">
        <v>100.508</v>
      </c>
      <c r="DX187">
        <v>9.9803299999999998E-2</v>
      </c>
      <c r="DY187">
        <v>24.126200000000001</v>
      </c>
      <c r="DZ187">
        <v>23.282800000000002</v>
      </c>
      <c r="EA187">
        <v>999.9</v>
      </c>
      <c r="EB187">
        <v>0</v>
      </c>
      <c r="EC187">
        <v>0</v>
      </c>
      <c r="ED187">
        <v>10051.200000000001</v>
      </c>
      <c r="EE187">
        <v>0</v>
      </c>
      <c r="EF187">
        <v>0.28266200000000002</v>
      </c>
      <c r="EG187">
        <v>-15.6967</v>
      </c>
      <c r="EH187">
        <v>411.96300000000002</v>
      </c>
      <c r="EI187">
        <v>427.18900000000002</v>
      </c>
      <c r="EJ187">
        <v>1.70374</v>
      </c>
      <c r="EK187">
        <v>420.70100000000002</v>
      </c>
      <c r="EL187">
        <v>15.187900000000001</v>
      </c>
      <c r="EM187">
        <v>1.6977500000000001</v>
      </c>
      <c r="EN187">
        <v>1.52651</v>
      </c>
      <c r="EO187">
        <v>14.8758</v>
      </c>
      <c r="EP187">
        <v>13.2363</v>
      </c>
      <c r="EQ187">
        <v>400.05700000000002</v>
      </c>
      <c r="ER187">
        <v>0.95004699999999997</v>
      </c>
      <c r="ES187">
        <v>4.9952900000000001E-2</v>
      </c>
      <c r="ET187">
        <v>0</v>
      </c>
      <c r="EU187">
        <v>945.173</v>
      </c>
      <c r="EV187">
        <v>4.9998699999999996</v>
      </c>
      <c r="EW187">
        <v>3679.9</v>
      </c>
      <c r="EX187">
        <v>2943.53</v>
      </c>
      <c r="EY187">
        <v>39.75</v>
      </c>
      <c r="EZ187">
        <v>42.75</v>
      </c>
      <c r="FA187">
        <v>41.686999999999998</v>
      </c>
      <c r="FB187">
        <v>43.061999999999998</v>
      </c>
      <c r="FC187">
        <v>42.25</v>
      </c>
      <c r="FD187">
        <v>375.32</v>
      </c>
      <c r="FE187">
        <v>19.73</v>
      </c>
      <c r="FF187">
        <v>0</v>
      </c>
      <c r="FG187">
        <v>298.90000009536698</v>
      </c>
      <c r="FH187">
        <v>0</v>
      </c>
      <c r="FI187">
        <v>945.33757692307699</v>
      </c>
      <c r="FJ187">
        <v>-0.75914531427834098</v>
      </c>
      <c r="FK187">
        <v>-4.34974361598199</v>
      </c>
      <c r="FL187">
        <v>3678.96115384615</v>
      </c>
      <c r="FM187">
        <v>15</v>
      </c>
      <c r="FN187">
        <v>1598419253</v>
      </c>
      <c r="FO187" t="s">
        <v>1064</v>
      </c>
      <c r="FP187">
        <v>1598419253</v>
      </c>
      <c r="FQ187">
        <v>1598419244</v>
      </c>
      <c r="FR187">
        <v>170</v>
      </c>
      <c r="FS187">
        <v>-1.2999999999999999E-2</v>
      </c>
      <c r="FT187">
        <v>-1E-3</v>
      </c>
      <c r="FU187">
        <v>-0.23200000000000001</v>
      </c>
      <c r="FV187">
        <v>1E-3</v>
      </c>
      <c r="FW187">
        <v>421</v>
      </c>
      <c r="FX187">
        <v>15</v>
      </c>
      <c r="FY187">
        <v>0.13</v>
      </c>
      <c r="FZ187">
        <v>0.02</v>
      </c>
      <c r="GA187">
        <v>405.04676190476198</v>
      </c>
      <c r="GB187">
        <v>-2.2987012986233499E-2</v>
      </c>
      <c r="GC187">
        <v>1.2539099845811599E-2</v>
      </c>
      <c r="GD187">
        <v>1</v>
      </c>
      <c r="GE187">
        <v>16.891719047618999</v>
      </c>
      <c r="GF187">
        <v>-1.1844155844101601E-3</v>
      </c>
      <c r="GG187">
        <v>5.6872375721257404E-4</v>
      </c>
      <c r="GH187">
        <v>1</v>
      </c>
      <c r="GI187">
        <v>2</v>
      </c>
      <c r="GJ187">
        <v>2</v>
      </c>
      <c r="GK187" t="s">
        <v>391</v>
      </c>
      <c r="GL187">
        <v>2.9304999999999999</v>
      </c>
      <c r="GM187">
        <v>2.67205</v>
      </c>
      <c r="GN187">
        <v>9.0793899999999997E-2</v>
      </c>
      <c r="GO187">
        <v>9.19909E-2</v>
      </c>
      <c r="GP187">
        <v>8.00926E-2</v>
      </c>
      <c r="GQ187">
        <v>7.3399400000000004E-2</v>
      </c>
      <c r="GR187">
        <v>28765.9</v>
      </c>
      <c r="GS187">
        <v>30006.3</v>
      </c>
      <c r="GT187">
        <v>28487.1</v>
      </c>
      <c r="GU187">
        <v>29162.400000000001</v>
      </c>
      <c r="GV187">
        <v>40230.800000000003</v>
      </c>
      <c r="GW187">
        <v>38928.199999999997</v>
      </c>
      <c r="GX187">
        <v>47737.4</v>
      </c>
      <c r="GY187">
        <v>45852.6</v>
      </c>
      <c r="GZ187">
        <v>1.94442</v>
      </c>
      <c r="HA187">
        <v>2.6993299999999998</v>
      </c>
      <c r="HB187">
        <v>9.8686700000000002E-2</v>
      </c>
      <c r="HC187">
        <v>0</v>
      </c>
      <c r="HD187">
        <v>100</v>
      </c>
      <c r="HE187">
        <v>100</v>
      </c>
      <c r="HF187">
        <v>-0.23200000000000001</v>
      </c>
      <c r="HG187">
        <v>1E-3</v>
      </c>
      <c r="HH187">
        <v>-0.21920000000000101</v>
      </c>
      <c r="HI187">
        <v>0</v>
      </c>
      <c r="HJ187">
        <v>0</v>
      </c>
      <c r="HK187">
        <v>0</v>
      </c>
      <c r="HL187">
        <v>1.8400000000014E-3</v>
      </c>
      <c r="HM187">
        <v>0</v>
      </c>
      <c r="HN187">
        <v>0</v>
      </c>
      <c r="HO187">
        <v>0</v>
      </c>
      <c r="HP187">
        <v>-1</v>
      </c>
      <c r="HQ187">
        <v>-1</v>
      </c>
      <c r="HR187">
        <v>-1</v>
      </c>
      <c r="HS187">
        <v>-1</v>
      </c>
      <c r="HT187">
        <v>4.7</v>
      </c>
      <c r="HU187">
        <v>4.7</v>
      </c>
      <c r="HV187">
        <v>0.152588</v>
      </c>
      <c r="HW187">
        <v>4.99878</v>
      </c>
      <c r="HX187">
        <v>2.6025399999999999</v>
      </c>
      <c r="HY187">
        <v>2.9382299999999999</v>
      </c>
      <c r="HZ187">
        <v>2.6025399999999999</v>
      </c>
      <c r="IA187">
        <v>2.4401899999999999</v>
      </c>
      <c r="IB187">
        <v>31.608000000000001</v>
      </c>
      <c r="IC187">
        <v>24.148800000000001</v>
      </c>
      <c r="ID187">
        <v>2</v>
      </c>
      <c r="IE187">
        <v>476.69600000000003</v>
      </c>
      <c r="IF187">
        <v>1284.43</v>
      </c>
      <c r="IG187">
        <v>21.9999</v>
      </c>
      <c r="IH187">
        <v>26.788499999999999</v>
      </c>
      <c r="II187">
        <v>30.0002</v>
      </c>
      <c r="IJ187">
        <v>27.046199999999999</v>
      </c>
      <c r="IK187">
        <v>27.066400000000002</v>
      </c>
      <c r="IL187">
        <v>-1</v>
      </c>
      <c r="IM187">
        <v>3.8978199999999998</v>
      </c>
      <c r="IN187">
        <v>51.2607</v>
      </c>
      <c r="IO187">
        <v>22</v>
      </c>
      <c r="IP187">
        <v>400</v>
      </c>
      <c r="IQ187">
        <v>16.275500000000001</v>
      </c>
      <c r="IR187">
        <v>101.307</v>
      </c>
      <c r="IS187">
        <v>101.242</v>
      </c>
    </row>
    <row r="188" spans="1:253" x14ac:dyDescent="0.35">
      <c r="A188">
        <v>170</v>
      </c>
      <c r="B188">
        <v>1598419526</v>
      </c>
      <c r="C188">
        <v>55202.900000095397</v>
      </c>
      <c r="D188" t="s">
        <v>1065</v>
      </c>
      <c r="E188" t="s">
        <v>1066</v>
      </c>
      <c r="F188" t="s">
        <v>386</v>
      </c>
      <c r="I188">
        <v>1598419526</v>
      </c>
      <c r="J188">
        <f t="shared" si="100"/>
        <v>1.4454691195546795E-3</v>
      </c>
      <c r="K188">
        <f t="shared" si="101"/>
        <v>1.4454691195546796</v>
      </c>
      <c r="L188">
        <f t="shared" si="102"/>
        <v>12.480006736507024</v>
      </c>
      <c r="M188">
        <f t="shared" si="103"/>
        <v>405.03199999999998</v>
      </c>
      <c r="N188">
        <f t="shared" si="104"/>
        <v>211.56279745622149</v>
      </c>
      <c r="O188">
        <f t="shared" si="105"/>
        <v>21.284434142900331</v>
      </c>
      <c r="P188">
        <f t="shared" si="106"/>
        <v>40.748548579535196</v>
      </c>
      <c r="Q188">
        <f t="shared" si="107"/>
        <v>0.10877147787899166</v>
      </c>
      <c r="R188">
        <f t="shared" si="108"/>
        <v>2.9445530557220425</v>
      </c>
      <c r="S188">
        <f t="shared" si="109"/>
        <v>0.10658760290088193</v>
      </c>
      <c r="T188">
        <f t="shared" si="110"/>
        <v>6.6809812290835852E-2</v>
      </c>
      <c r="U188">
        <f t="shared" si="111"/>
        <v>77.202721490926777</v>
      </c>
      <c r="V188">
        <f t="shared" si="112"/>
        <v>24.17813993605586</v>
      </c>
      <c r="W188">
        <f t="shared" si="113"/>
        <v>24.17813993605586</v>
      </c>
      <c r="X188">
        <f t="shared" si="114"/>
        <v>3.027173596295246</v>
      </c>
      <c r="Y188">
        <f t="shared" si="115"/>
        <v>56.254211023558518</v>
      </c>
      <c r="Z188">
        <f t="shared" si="116"/>
        <v>1.6948447253310401</v>
      </c>
      <c r="AA188">
        <f t="shared" si="117"/>
        <v>3.0128317409362677</v>
      </c>
      <c r="AB188">
        <f t="shared" si="118"/>
        <v>1.3323288709642058</v>
      </c>
      <c r="AC188">
        <f t="shared" si="119"/>
        <v>-63.745188172361367</v>
      </c>
      <c r="AD188">
        <f t="shared" si="120"/>
        <v>-12.563207196150422</v>
      </c>
      <c r="AE188">
        <f t="shared" si="121"/>
        <v>-0.89468352591610523</v>
      </c>
      <c r="AF188">
        <f t="shared" si="122"/>
        <v>-3.5740350111979069E-4</v>
      </c>
      <c r="AG188">
        <f t="shared" si="123"/>
        <v>12.41854677427383</v>
      </c>
      <c r="AH188">
        <f t="shared" si="124"/>
        <v>1.4444454406717309</v>
      </c>
      <c r="AI188">
        <f t="shared" si="125"/>
        <v>12.480006736507024</v>
      </c>
      <c r="AJ188">
        <v>427.142025882849</v>
      </c>
      <c r="AK188">
        <v>411.93539393939398</v>
      </c>
      <c r="AL188">
        <v>1.2288142705659999E-4</v>
      </c>
      <c r="AM188">
        <v>67.049472694075803</v>
      </c>
      <c r="AN188">
        <f t="shared" si="126"/>
        <v>1.4454691195546796</v>
      </c>
      <c r="AO188">
        <v>15.1423091580952</v>
      </c>
      <c r="AP188">
        <v>16.8476084848485</v>
      </c>
      <c r="AQ188">
        <v>9.8339176664283191E-7</v>
      </c>
      <c r="AR188">
        <v>78.430000000000007</v>
      </c>
      <c r="AS188">
        <v>16</v>
      </c>
      <c r="AT188">
        <v>3</v>
      </c>
      <c r="AU188">
        <f t="shared" si="127"/>
        <v>1</v>
      </c>
      <c r="AV188">
        <f t="shared" si="128"/>
        <v>0</v>
      </c>
      <c r="AW188">
        <f t="shared" si="129"/>
        <v>53843.711454277676</v>
      </c>
      <c r="AX188" t="s">
        <v>430</v>
      </c>
      <c r="AY188">
        <v>8242.0300000000007</v>
      </c>
      <c r="AZ188">
        <v>624.05461538461498</v>
      </c>
      <c r="BA188">
        <v>3234.34</v>
      </c>
      <c r="BB188">
        <f t="shared" si="130"/>
        <v>0.80705348992851245</v>
      </c>
      <c r="BC188">
        <v>-2.02953653224708</v>
      </c>
      <c r="BD188" t="s">
        <v>1067</v>
      </c>
      <c r="BE188">
        <v>8251.9699999999993</v>
      </c>
      <c r="BF188">
        <v>944.54007692307698</v>
      </c>
      <c r="BG188">
        <v>2299.85</v>
      </c>
      <c r="BH188">
        <f t="shared" si="131"/>
        <v>0.58930361679106158</v>
      </c>
      <c r="BI188">
        <v>0.5</v>
      </c>
      <c r="BJ188">
        <f t="shared" si="132"/>
        <v>336.66617574546342</v>
      </c>
      <c r="BK188">
        <f t="shared" si="133"/>
        <v>12.480006736507024</v>
      </c>
      <c r="BL188">
        <f t="shared" si="134"/>
        <v>99.199297509008389</v>
      </c>
      <c r="BM188">
        <f t="shared" si="135"/>
        <v>4.3097716117831954E-2</v>
      </c>
      <c r="BN188">
        <f t="shared" si="136"/>
        <v>0.40632649955431888</v>
      </c>
      <c r="BO188">
        <f t="shared" si="137"/>
        <v>578.6860460091325</v>
      </c>
      <c r="BP188" t="s">
        <v>388</v>
      </c>
      <c r="BQ188">
        <v>0</v>
      </c>
      <c r="BR188">
        <f t="shared" si="138"/>
        <v>578.6860460091325</v>
      </c>
      <c r="BS188">
        <f t="shared" si="139"/>
        <v>0.74838096136307475</v>
      </c>
      <c r="BT188">
        <f t="shared" si="140"/>
        <v>0.78743801247659317</v>
      </c>
      <c r="BU188">
        <f t="shared" si="141"/>
        <v>0.35188696124947527</v>
      </c>
      <c r="BV188">
        <f t="shared" si="142"/>
        <v>0.80875620945094251</v>
      </c>
      <c r="BW188">
        <f t="shared" si="143"/>
        <v>0.35800300055608419</v>
      </c>
      <c r="BX188">
        <f t="shared" si="144"/>
        <v>0.48243520952735602</v>
      </c>
      <c r="BY188">
        <f t="shared" si="145"/>
        <v>0.51756479047264392</v>
      </c>
      <c r="DH188">
        <f t="shared" si="146"/>
        <v>400.08699999999999</v>
      </c>
      <c r="DI188">
        <f t="shared" si="147"/>
        <v>336.66617574546342</v>
      </c>
      <c r="DJ188">
        <f t="shared" si="148"/>
        <v>0.84148241693797454</v>
      </c>
      <c r="DK188">
        <f t="shared" si="149"/>
        <v>0.19296483387594893</v>
      </c>
      <c r="DL188" t="s">
        <v>389</v>
      </c>
      <c r="DM188">
        <v>2</v>
      </c>
      <c r="DN188" t="b">
        <v>1</v>
      </c>
      <c r="DO188">
        <v>1598419526</v>
      </c>
      <c r="DP188">
        <v>405.03199999999998</v>
      </c>
      <c r="DQ188">
        <v>420.63600000000002</v>
      </c>
      <c r="DR188">
        <v>16.846399999999999</v>
      </c>
      <c r="DS188">
        <v>15.142300000000001</v>
      </c>
      <c r="DT188">
        <v>405.25</v>
      </c>
      <c r="DU188">
        <v>16.845400000000001</v>
      </c>
      <c r="DV188">
        <v>500.01</v>
      </c>
      <c r="DW188">
        <v>100.506</v>
      </c>
      <c r="DX188">
        <v>9.9751099999999995E-2</v>
      </c>
      <c r="DY188">
        <v>24.099</v>
      </c>
      <c r="DZ188">
        <v>23.254899999999999</v>
      </c>
      <c r="EA188">
        <v>999.9</v>
      </c>
      <c r="EB188">
        <v>0</v>
      </c>
      <c r="EC188">
        <v>0</v>
      </c>
      <c r="ED188">
        <v>10035</v>
      </c>
      <c r="EE188">
        <v>0</v>
      </c>
      <c r="EF188">
        <v>0.22613</v>
      </c>
      <c r="EG188">
        <v>-15.6188</v>
      </c>
      <c r="EH188">
        <v>411.95699999999999</v>
      </c>
      <c r="EI188">
        <v>427.10300000000001</v>
      </c>
      <c r="EJ188">
        <v>1.7042600000000001</v>
      </c>
      <c r="EK188">
        <v>420.63600000000002</v>
      </c>
      <c r="EL188">
        <v>15.142300000000001</v>
      </c>
      <c r="EM188">
        <v>1.6931799999999999</v>
      </c>
      <c r="EN188">
        <v>1.52189</v>
      </c>
      <c r="EO188">
        <v>14.834</v>
      </c>
      <c r="EP188">
        <v>13.1899</v>
      </c>
      <c r="EQ188">
        <v>400.08699999999999</v>
      </c>
      <c r="ER188">
        <v>0.94996599999999998</v>
      </c>
      <c r="ES188">
        <v>5.0034000000000002E-2</v>
      </c>
      <c r="ET188">
        <v>0</v>
      </c>
      <c r="EU188">
        <v>944.65</v>
      </c>
      <c r="EV188">
        <v>4.9998699999999996</v>
      </c>
      <c r="EW188">
        <v>3676.32</v>
      </c>
      <c r="EX188">
        <v>2943.66</v>
      </c>
      <c r="EY188">
        <v>39.686999999999998</v>
      </c>
      <c r="EZ188">
        <v>42.686999999999998</v>
      </c>
      <c r="FA188">
        <v>41.686999999999998</v>
      </c>
      <c r="FB188">
        <v>43</v>
      </c>
      <c r="FC188">
        <v>42.186999999999998</v>
      </c>
      <c r="FD188">
        <v>375.32</v>
      </c>
      <c r="FE188">
        <v>19.77</v>
      </c>
      <c r="FF188">
        <v>0</v>
      </c>
      <c r="FG188">
        <v>298.90000009536698</v>
      </c>
      <c r="FH188">
        <v>0</v>
      </c>
      <c r="FI188">
        <v>944.54007692307698</v>
      </c>
      <c r="FJ188">
        <v>-0.47145298387825102</v>
      </c>
      <c r="FK188">
        <v>0.59316232640560795</v>
      </c>
      <c r="FL188">
        <v>3675.1626923076901</v>
      </c>
      <c r="FM188">
        <v>15</v>
      </c>
      <c r="FN188">
        <v>1598419552</v>
      </c>
      <c r="FO188" t="s">
        <v>1068</v>
      </c>
      <c r="FP188">
        <v>1598419552</v>
      </c>
      <c r="FQ188">
        <v>1598419545</v>
      </c>
      <c r="FR188">
        <v>171</v>
      </c>
      <c r="FS188">
        <v>1.4999999999999999E-2</v>
      </c>
      <c r="FT188">
        <v>0</v>
      </c>
      <c r="FU188">
        <v>-0.218</v>
      </c>
      <c r="FV188">
        <v>1E-3</v>
      </c>
      <c r="FW188">
        <v>421</v>
      </c>
      <c r="FX188">
        <v>15</v>
      </c>
      <c r="FY188">
        <v>0.1</v>
      </c>
      <c r="FZ188">
        <v>0.05</v>
      </c>
      <c r="GA188">
        <v>405.00850000000003</v>
      </c>
      <c r="GB188">
        <v>-8.7518796991341297E-2</v>
      </c>
      <c r="GC188">
        <v>1.9709134937892399E-2</v>
      </c>
      <c r="GD188">
        <v>1</v>
      </c>
      <c r="GE188">
        <v>16.848334999999999</v>
      </c>
      <c r="GF188">
        <v>-9.2616541353302394E-3</v>
      </c>
      <c r="GG188">
        <v>1.0403244686149199E-3</v>
      </c>
      <c r="GH188">
        <v>1</v>
      </c>
      <c r="GI188">
        <v>2</v>
      </c>
      <c r="GJ188">
        <v>2</v>
      </c>
      <c r="GK188" t="s">
        <v>391</v>
      </c>
      <c r="GL188">
        <v>2.9304299999999999</v>
      </c>
      <c r="GM188">
        <v>2.67184</v>
      </c>
      <c r="GN188">
        <v>9.08027E-2</v>
      </c>
      <c r="GO188">
        <v>9.1983999999999996E-2</v>
      </c>
      <c r="GP188">
        <v>7.9941100000000001E-2</v>
      </c>
      <c r="GQ188">
        <v>7.3237700000000003E-2</v>
      </c>
      <c r="GR188">
        <v>28766.799999999999</v>
      </c>
      <c r="GS188">
        <v>30009.1</v>
      </c>
      <c r="GT188">
        <v>28488.2</v>
      </c>
      <c r="GU188">
        <v>29164.799999999999</v>
      </c>
      <c r="GV188">
        <v>40238.800000000003</v>
      </c>
      <c r="GW188">
        <v>38938.199999999997</v>
      </c>
      <c r="GX188">
        <v>47739.1</v>
      </c>
      <c r="GY188">
        <v>45856.3</v>
      </c>
      <c r="GZ188">
        <v>1.94435</v>
      </c>
      <c r="HA188">
        <v>2.7000299999999999</v>
      </c>
      <c r="HB188">
        <v>9.9923499999999998E-2</v>
      </c>
      <c r="HC188">
        <v>0</v>
      </c>
      <c r="HD188">
        <v>100</v>
      </c>
      <c r="HE188">
        <v>100</v>
      </c>
      <c r="HF188">
        <v>-0.218</v>
      </c>
      <c r="HG188">
        <v>1E-3</v>
      </c>
      <c r="HH188">
        <v>-0.23236363636357299</v>
      </c>
      <c r="HI188">
        <v>0</v>
      </c>
      <c r="HJ188">
        <v>0</v>
      </c>
      <c r="HK188">
        <v>0</v>
      </c>
      <c r="HL188">
        <v>1.14999999999732E-3</v>
      </c>
      <c r="HM188">
        <v>0</v>
      </c>
      <c r="HN188">
        <v>0</v>
      </c>
      <c r="HO188">
        <v>0</v>
      </c>
      <c r="HP188">
        <v>-1</v>
      </c>
      <c r="HQ188">
        <v>-1</v>
      </c>
      <c r="HR188">
        <v>-1</v>
      </c>
      <c r="HS188">
        <v>-1</v>
      </c>
      <c r="HT188">
        <v>4.5</v>
      </c>
      <c r="HU188">
        <v>4.7</v>
      </c>
      <c r="HV188">
        <v>0.152588</v>
      </c>
      <c r="HW188">
        <v>4.99878</v>
      </c>
      <c r="HX188">
        <v>2.6025399999999999</v>
      </c>
      <c r="HY188">
        <v>2.9394499999999999</v>
      </c>
      <c r="HZ188">
        <v>2.6025399999999999</v>
      </c>
      <c r="IA188">
        <v>2.4243199999999998</v>
      </c>
      <c r="IB188">
        <v>31.608000000000001</v>
      </c>
      <c r="IC188">
        <v>24.14</v>
      </c>
      <c r="ID188">
        <v>2</v>
      </c>
      <c r="IE188">
        <v>476.43299999999999</v>
      </c>
      <c r="IF188">
        <v>1284.82</v>
      </c>
      <c r="IG188">
        <v>21.9998</v>
      </c>
      <c r="IH188">
        <v>26.761299999999999</v>
      </c>
      <c r="II188">
        <v>30</v>
      </c>
      <c r="IJ188">
        <v>27.018899999999999</v>
      </c>
      <c r="IK188">
        <v>27.041399999999999</v>
      </c>
      <c r="IL188">
        <v>-1</v>
      </c>
      <c r="IM188">
        <v>3.8978199999999998</v>
      </c>
      <c r="IN188">
        <v>51.2607</v>
      </c>
      <c r="IO188">
        <v>22</v>
      </c>
      <c r="IP188">
        <v>400</v>
      </c>
      <c r="IQ188">
        <v>16.275500000000001</v>
      </c>
      <c r="IR188">
        <v>101.31</v>
      </c>
      <c r="IS188">
        <v>101.25</v>
      </c>
    </row>
    <row r="189" spans="1:253" x14ac:dyDescent="0.35">
      <c r="A189">
        <v>171</v>
      </c>
      <c r="B189">
        <v>1598419826</v>
      </c>
      <c r="C189">
        <v>55502.900000095397</v>
      </c>
      <c r="D189" t="s">
        <v>1069</v>
      </c>
      <c r="E189" t="s">
        <v>1070</v>
      </c>
      <c r="F189" t="s">
        <v>386</v>
      </c>
      <c r="I189">
        <v>1598419826</v>
      </c>
      <c r="J189">
        <f t="shared" si="100"/>
        <v>1.4498217754458252E-3</v>
      </c>
      <c r="K189">
        <f t="shared" si="101"/>
        <v>1.4498217754458251</v>
      </c>
      <c r="L189">
        <f t="shared" si="102"/>
        <v>12.501772718979733</v>
      </c>
      <c r="M189">
        <f t="shared" si="103"/>
        <v>405.13799999999998</v>
      </c>
      <c r="N189">
        <f t="shared" si="104"/>
        <v>211.50651277992111</v>
      </c>
      <c r="O189">
        <f t="shared" si="105"/>
        <v>21.277461467124247</v>
      </c>
      <c r="P189">
        <f t="shared" si="106"/>
        <v>40.756703283352195</v>
      </c>
      <c r="Q189">
        <f t="shared" si="107"/>
        <v>0.10887311116529352</v>
      </c>
      <c r="R189">
        <f t="shared" si="108"/>
        <v>2.9501381990388538</v>
      </c>
      <c r="S189">
        <f t="shared" si="109"/>
        <v>0.10668924997534458</v>
      </c>
      <c r="T189">
        <f t="shared" si="110"/>
        <v>6.687334392794847E-2</v>
      </c>
      <c r="U189">
        <f t="shared" si="111"/>
        <v>77.147335573072525</v>
      </c>
      <c r="V189">
        <f t="shared" si="112"/>
        <v>24.169848443224353</v>
      </c>
      <c r="W189">
        <f t="shared" si="113"/>
        <v>24.169848443224353</v>
      </c>
      <c r="X189">
        <f t="shared" si="114"/>
        <v>3.025668205982754</v>
      </c>
      <c r="Y189">
        <f t="shared" si="115"/>
        <v>56.137421422026769</v>
      </c>
      <c r="Z189">
        <f t="shared" si="116"/>
        <v>1.69064597339433</v>
      </c>
      <c r="AA189">
        <f t="shared" si="117"/>
        <v>3.0116202892264794</v>
      </c>
      <c r="AB189">
        <f t="shared" si="118"/>
        <v>1.335022232588424</v>
      </c>
      <c r="AC189">
        <f t="shared" si="119"/>
        <v>-63.937140297160887</v>
      </c>
      <c r="AD189">
        <f t="shared" si="120"/>
        <v>-12.333913211168767</v>
      </c>
      <c r="AE189">
        <f t="shared" si="121"/>
        <v>-0.87662522141052457</v>
      </c>
      <c r="AF189">
        <f t="shared" si="122"/>
        <v>-3.4315666765039055E-4</v>
      </c>
      <c r="AG189">
        <f t="shared" si="123"/>
        <v>12.501740156055785</v>
      </c>
      <c r="AH189">
        <f t="shared" si="124"/>
        <v>1.4511048596057443</v>
      </c>
      <c r="AI189">
        <f t="shared" si="125"/>
        <v>12.501772718979733</v>
      </c>
      <c r="AJ189">
        <v>427.29515965714302</v>
      </c>
      <c r="AK189">
        <v>412.064278787879</v>
      </c>
      <c r="AL189">
        <v>-1.11093881244763E-4</v>
      </c>
      <c r="AM189">
        <v>67.05</v>
      </c>
      <c r="AN189">
        <f t="shared" si="126"/>
        <v>1.4498217754458251</v>
      </c>
      <c r="AO189">
        <v>15.0942422</v>
      </c>
      <c r="AP189">
        <v>16.8047781818182</v>
      </c>
      <c r="AQ189">
        <v>-7.5482093664219201E-6</v>
      </c>
      <c r="AR189">
        <v>78.430000000000007</v>
      </c>
      <c r="AS189">
        <v>16</v>
      </c>
      <c r="AT189">
        <v>3</v>
      </c>
      <c r="AU189">
        <f t="shared" si="127"/>
        <v>1</v>
      </c>
      <c r="AV189">
        <f t="shared" si="128"/>
        <v>0</v>
      </c>
      <c r="AW189">
        <f t="shared" si="129"/>
        <v>54008.733534023348</v>
      </c>
      <c r="AX189" t="s">
        <v>430</v>
      </c>
      <c r="AY189">
        <v>8242.0300000000007</v>
      </c>
      <c r="AZ189">
        <v>624.05461538461498</v>
      </c>
      <c r="BA189">
        <v>3234.34</v>
      </c>
      <c r="BB189">
        <f t="shared" si="130"/>
        <v>0.80705348992851245</v>
      </c>
      <c r="BC189">
        <v>-2.02953653224708</v>
      </c>
      <c r="BD189" t="s">
        <v>1071</v>
      </c>
      <c r="BE189">
        <v>8252.1299999999992</v>
      </c>
      <c r="BF189">
        <v>943.83607692307703</v>
      </c>
      <c r="BG189">
        <v>2295.8000000000002</v>
      </c>
      <c r="BH189">
        <f t="shared" si="131"/>
        <v>0.58888575793924691</v>
      </c>
      <c r="BI189">
        <v>0.5</v>
      </c>
      <c r="BJ189">
        <f t="shared" si="132"/>
        <v>336.42839278653628</v>
      </c>
      <c r="BK189">
        <f t="shared" si="133"/>
        <v>12.501772718979733</v>
      </c>
      <c r="BL189">
        <f t="shared" si="134"/>
        <v>99.058944539191046</v>
      </c>
      <c r="BM189">
        <f t="shared" si="135"/>
        <v>4.3192874212750899E-2</v>
      </c>
      <c r="BN189">
        <f t="shared" si="136"/>
        <v>0.40880738740308387</v>
      </c>
      <c r="BO189">
        <f t="shared" si="137"/>
        <v>578.42929346879555</v>
      </c>
      <c r="BP189" t="s">
        <v>388</v>
      </c>
      <c r="BQ189">
        <v>0</v>
      </c>
      <c r="BR189">
        <f t="shared" si="138"/>
        <v>578.42929346879555</v>
      </c>
      <c r="BS189">
        <f t="shared" si="139"/>
        <v>0.74804891825559916</v>
      </c>
      <c r="BT189">
        <f t="shared" si="140"/>
        <v>0.78722894127363985</v>
      </c>
      <c r="BU189">
        <f t="shared" si="141"/>
        <v>0.35337784425207402</v>
      </c>
      <c r="BV189">
        <f t="shared" si="142"/>
        <v>0.80871401561426548</v>
      </c>
      <c r="BW189">
        <f t="shared" si="143"/>
        <v>0.35955455504275824</v>
      </c>
      <c r="BX189">
        <f t="shared" si="144"/>
        <v>0.4824527176197474</v>
      </c>
      <c r="BY189">
        <f t="shared" si="145"/>
        <v>0.5175472823802526</v>
      </c>
      <c r="DH189">
        <f t="shared" si="146"/>
        <v>399.80500000000001</v>
      </c>
      <c r="DI189">
        <f t="shared" si="147"/>
        <v>336.42839278653628</v>
      </c>
      <c r="DJ189">
        <f t="shared" si="148"/>
        <v>0.84148120405331661</v>
      </c>
      <c r="DK189">
        <f t="shared" si="149"/>
        <v>0.19296240810663329</v>
      </c>
      <c r="DL189" t="s">
        <v>389</v>
      </c>
      <c r="DM189">
        <v>2</v>
      </c>
      <c r="DN189" t="b">
        <v>1</v>
      </c>
      <c r="DO189">
        <v>1598419826</v>
      </c>
      <c r="DP189">
        <v>405.13799999999998</v>
      </c>
      <c r="DQ189">
        <v>420.84500000000003</v>
      </c>
      <c r="DR189">
        <v>16.805700000000002</v>
      </c>
      <c r="DS189">
        <v>15.0937</v>
      </c>
      <c r="DT189">
        <v>405.36900000000003</v>
      </c>
      <c r="DU189">
        <v>16.803699999999999</v>
      </c>
      <c r="DV189">
        <v>500.01799999999997</v>
      </c>
      <c r="DW189">
        <v>100.5</v>
      </c>
      <c r="DX189">
        <v>9.9556900000000004E-2</v>
      </c>
      <c r="DY189">
        <v>24.092300000000002</v>
      </c>
      <c r="DZ189">
        <v>23.255199999999999</v>
      </c>
      <c r="EA189">
        <v>999.9</v>
      </c>
      <c r="EB189">
        <v>0</v>
      </c>
      <c r="EC189">
        <v>0</v>
      </c>
      <c r="ED189">
        <v>10067.5</v>
      </c>
      <c r="EE189">
        <v>0</v>
      </c>
      <c r="EF189">
        <v>0.240263</v>
      </c>
      <c r="EG189">
        <v>-15.6942</v>
      </c>
      <c r="EH189">
        <v>412.07600000000002</v>
      </c>
      <c r="EI189">
        <v>427.29500000000002</v>
      </c>
      <c r="EJ189">
        <v>1.71133</v>
      </c>
      <c r="EK189">
        <v>420.84500000000003</v>
      </c>
      <c r="EL189">
        <v>15.0937</v>
      </c>
      <c r="EM189">
        <v>1.6889000000000001</v>
      </c>
      <c r="EN189">
        <v>1.51691</v>
      </c>
      <c r="EO189">
        <v>14.7948</v>
      </c>
      <c r="EP189">
        <v>13.139699999999999</v>
      </c>
      <c r="EQ189">
        <v>399.80500000000001</v>
      </c>
      <c r="ER189">
        <v>0.950013</v>
      </c>
      <c r="ES189">
        <v>4.9986700000000002E-2</v>
      </c>
      <c r="ET189">
        <v>0</v>
      </c>
      <c r="EU189">
        <v>943.71400000000006</v>
      </c>
      <c r="EV189">
        <v>4.9998699999999996</v>
      </c>
      <c r="EW189">
        <v>3669.13</v>
      </c>
      <c r="EX189">
        <v>2941.61</v>
      </c>
      <c r="EY189">
        <v>39.686999999999998</v>
      </c>
      <c r="EZ189">
        <v>42.686999999999998</v>
      </c>
      <c r="FA189">
        <v>41.625</v>
      </c>
      <c r="FB189">
        <v>43</v>
      </c>
      <c r="FC189">
        <v>42.186999999999998</v>
      </c>
      <c r="FD189">
        <v>375.07</v>
      </c>
      <c r="FE189">
        <v>19.739999999999998</v>
      </c>
      <c r="FF189">
        <v>0</v>
      </c>
      <c r="FG189">
        <v>298.90000009536698</v>
      </c>
      <c r="FH189">
        <v>0</v>
      </c>
      <c r="FI189">
        <v>943.83607692307703</v>
      </c>
      <c r="FJ189">
        <v>2.0514331719186801E-4</v>
      </c>
      <c r="FK189">
        <v>-1.0095726563070599</v>
      </c>
      <c r="FL189">
        <v>3671.3273076923101</v>
      </c>
      <c r="FM189">
        <v>15</v>
      </c>
      <c r="FN189">
        <v>1598419848</v>
      </c>
      <c r="FO189" t="s">
        <v>1072</v>
      </c>
      <c r="FP189">
        <v>1598419847</v>
      </c>
      <c r="FQ189">
        <v>1598419848</v>
      </c>
      <c r="FR189">
        <v>172</v>
      </c>
      <c r="FS189">
        <v>-1.4E-2</v>
      </c>
      <c r="FT189">
        <v>0</v>
      </c>
      <c r="FU189">
        <v>-0.23100000000000001</v>
      </c>
      <c r="FV189">
        <v>2E-3</v>
      </c>
      <c r="FW189">
        <v>421</v>
      </c>
      <c r="FX189">
        <v>15</v>
      </c>
      <c r="FY189">
        <v>0.11</v>
      </c>
      <c r="FZ189">
        <v>0.03</v>
      </c>
      <c r="GA189">
        <v>405.13004761904801</v>
      </c>
      <c r="GB189">
        <v>0.116649350649095</v>
      </c>
      <c r="GC189">
        <v>1.5229908515110101E-2</v>
      </c>
      <c r="GD189">
        <v>1</v>
      </c>
      <c r="GE189">
        <v>16.808395238095201</v>
      </c>
      <c r="GF189">
        <v>-1.40571428571294E-2</v>
      </c>
      <c r="GG189">
        <v>1.6496684199228001E-3</v>
      </c>
      <c r="GH189">
        <v>1</v>
      </c>
      <c r="GI189">
        <v>2</v>
      </c>
      <c r="GJ189">
        <v>2</v>
      </c>
      <c r="GK189" t="s">
        <v>391</v>
      </c>
      <c r="GL189">
        <v>2.9304899999999998</v>
      </c>
      <c r="GM189">
        <v>2.6719400000000002</v>
      </c>
      <c r="GN189">
        <v>9.0822200000000006E-2</v>
      </c>
      <c r="GO189">
        <v>9.2017699999999994E-2</v>
      </c>
      <c r="GP189">
        <v>7.9794699999999996E-2</v>
      </c>
      <c r="GQ189">
        <v>7.3061699999999993E-2</v>
      </c>
      <c r="GR189">
        <v>28767.9</v>
      </c>
      <c r="GS189">
        <v>30009.8</v>
      </c>
      <c r="GT189">
        <v>28489.9</v>
      </c>
      <c r="GU189">
        <v>29166.400000000001</v>
      </c>
      <c r="GV189">
        <v>40247.699999999997</v>
      </c>
      <c r="GW189">
        <v>38947.800000000003</v>
      </c>
      <c r="GX189">
        <v>47741.9</v>
      </c>
      <c r="GY189">
        <v>45858.8</v>
      </c>
      <c r="GZ189">
        <v>1.94468</v>
      </c>
      <c r="HA189">
        <v>2.7000500000000001</v>
      </c>
      <c r="HB189">
        <v>9.9338599999999999E-2</v>
      </c>
      <c r="HC189">
        <v>0</v>
      </c>
      <c r="HD189">
        <v>100</v>
      </c>
      <c r="HE189">
        <v>100</v>
      </c>
      <c r="HF189">
        <v>-0.23100000000000001</v>
      </c>
      <c r="HG189">
        <v>2E-3</v>
      </c>
      <c r="HH189">
        <v>-0.21760000000006099</v>
      </c>
      <c r="HI189">
        <v>0</v>
      </c>
      <c r="HJ189">
        <v>0</v>
      </c>
      <c r="HK189">
        <v>0</v>
      </c>
      <c r="HL189">
        <v>1.29999999999519E-3</v>
      </c>
      <c r="HM189">
        <v>0</v>
      </c>
      <c r="HN189">
        <v>0</v>
      </c>
      <c r="HO189">
        <v>0</v>
      </c>
      <c r="HP189">
        <v>-1</v>
      </c>
      <c r="HQ189">
        <v>-1</v>
      </c>
      <c r="HR189">
        <v>-1</v>
      </c>
      <c r="HS189">
        <v>-1</v>
      </c>
      <c r="HT189">
        <v>4.5999999999999996</v>
      </c>
      <c r="HU189">
        <v>4.7</v>
      </c>
      <c r="HV189">
        <v>0.152588</v>
      </c>
      <c r="HW189">
        <v>4.99878</v>
      </c>
      <c r="HX189">
        <v>2.6025399999999999</v>
      </c>
      <c r="HY189">
        <v>2.9394499999999999</v>
      </c>
      <c r="HZ189">
        <v>2.6025399999999999</v>
      </c>
      <c r="IA189">
        <v>2.4316399999999998</v>
      </c>
      <c r="IB189">
        <v>31.608000000000001</v>
      </c>
      <c r="IC189">
        <v>24.14</v>
      </c>
      <c r="ID189">
        <v>2</v>
      </c>
      <c r="IE189">
        <v>476.44499999999999</v>
      </c>
      <c r="IF189">
        <v>1284.3599999999999</v>
      </c>
      <c r="IG189">
        <v>21.9999</v>
      </c>
      <c r="IH189">
        <v>26.738700000000001</v>
      </c>
      <c r="II189">
        <v>30.0001</v>
      </c>
      <c r="IJ189">
        <v>26.996099999999998</v>
      </c>
      <c r="IK189">
        <v>27.018699999999999</v>
      </c>
      <c r="IL189">
        <v>-1</v>
      </c>
      <c r="IM189">
        <v>3.8978199999999998</v>
      </c>
      <c r="IN189">
        <v>51.2607</v>
      </c>
      <c r="IO189">
        <v>22</v>
      </c>
      <c r="IP189">
        <v>400</v>
      </c>
      <c r="IQ189">
        <v>16.275500000000001</v>
      </c>
      <c r="IR189">
        <v>101.316</v>
      </c>
      <c r="IS189">
        <v>101.255</v>
      </c>
    </row>
    <row r="190" spans="1:253" x14ac:dyDescent="0.35">
      <c r="A190">
        <v>172</v>
      </c>
      <c r="B190">
        <v>1598420126.0999999</v>
      </c>
      <c r="C190">
        <v>55803</v>
      </c>
      <c r="D190" t="s">
        <v>1073</v>
      </c>
      <c r="E190" t="s">
        <v>1074</v>
      </c>
      <c r="F190" t="s">
        <v>386</v>
      </c>
      <c r="I190">
        <v>1598420126.0999999</v>
      </c>
      <c r="J190">
        <f t="shared" si="100"/>
        <v>1.4551385236791572E-3</v>
      </c>
      <c r="K190">
        <f t="shared" si="101"/>
        <v>1.4551385236791572</v>
      </c>
      <c r="L190">
        <f t="shared" si="102"/>
        <v>12.455785233806031</v>
      </c>
      <c r="M190">
        <f t="shared" si="103"/>
        <v>404.96600000000001</v>
      </c>
      <c r="N190">
        <f t="shared" si="104"/>
        <v>212.47300930156482</v>
      </c>
      <c r="O190">
        <f t="shared" si="105"/>
        <v>21.37414034759481</v>
      </c>
      <c r="P190">
        <f t="shared" si="106"/>
        <v>40.738351419115197</v>
      </c>
      <c r="Q190">
        <f t="shared" si="107"/>
        <v>0.10916141421762125</v>
      </c>
      <c r="R190">
        <f t="shared" si="108"/>
        <v>2.9351769242902228</v>
      </c>
      <c r="S190">
        <f t="shared" si="109"/>
        <v>0.10695515106215589</v>
      </c>
      <c r="T190">
        <f t="shared" si="110"/>
        <v>6.7041479438863738E-2</v>
      </c>
      <c r="U190">
        <f t="shared" si="111"/>
        <v>77.209579279234248</v>
      </c>
      <c r="V190">
        <f t="shared" si="112"/>
        <v>24.143902859604808</v>
      </c>
      <c r="W190">
        <f t="shared" si="113"/>
        <v>24.143902859604808</v>
      </c>
      <c r="X190">
        <f t="shared" si="114"/>
        <v>3.020961794385626</v>
      </c>
      <c r="Y190">
        <f t="shared" si="115"/>
        <v>56.01288694346259</v>
      </c>
      <c r="Z190">
        <f t="shared" si="116"/>
        <v>1.6843352606164801</v>
      </c>
      <c r="AA190">
        <f t="shared" si="117"/>
        <v>3.0070495425750647</v>
      </c>
      <c r="AB190">
        <f t="shared" si="118"/>
        <v>1.3366265337691459</v>
      </c>
      <c r="AC190">
        <f t="shared" si="119"/>
        <v>-64.171608894250838</v>
      </c>
      <c r="AD190">
        <f t="shared" si="120"/>
        <v>-12.169205273988602</v>
      </c>
      <c r="AE190">
        <f t="shared" si="121"/>
        <v>-0.86910251999205168</v>
      </c>
      <c r="AF190">
        <f t="shared" si="122"/>
        <v>-3.3740899724676865E-4</v>
      </c>
      <c r="AG190">
        <f t="shared" si="123"/>
        <v>12.456910803856339</v>
      </c>
      <c r="AH190">
        <f t="shared" si="124"/>
        <v>1.4572760745601248</v>
      </c>
      <c r="AI190">
        <f t="shared" si="125"/>
        <v>12.455785233806031</v>
      </c>
      <c r="AJ190">
        <v>427.05995423914999</v>
      </c>
      <c r="AK190">
        <v>411.88484175697698</v>
      </c>
      <c r="AL190">
        <v>1.16856288185609E-4</v>
      </c>
      <c r="AM190">
        <v>67.049027801759607</v>
      </c>
      <c r="AN190">
        <f t="shared" si="126"/>
        <v>1.4551385236791572</v>
      </c>
      <c r="AO190">
        <v>15.025587822556901</v>
      </c>
      <c r="AP190">
        <v>16.742503334406901</v>
      </c>
      <c r="AQ190">
        <v>-5.6407581040513098E-6</v>
      </c>
      <c r="AR190">
        <v>78.430000000000007</v>
      </c>
      <c r="AS190">
        <v>16</v>
      </c>
      <c r="AT190">
        <v>3</v>
      </c>
      <c r="AU190">
        <f t="shared" si="127"/>
        <v>1</v>
      </c>
      <c r="AV190">
        <f t="shared" si="128"/>
        <v>0</v>
      </c>
      <c r="AW190">
        <f t="shared" si="129"/>
        <v>53574.534533651145</v>
      </c>
      <c r="AX190" t="s">
        <v>430</v>
      </c>
      <c r="AY190">
        <v>8242.0300000000007</v>
      </c>
      <c r="AZ190">
        <v>624.05461538461498</v>
      </c>
      <c r="BA190">
        <v>3234.34</v>
      </c>
      <c r="BB190">
        <f t="shared" si="130"/>
        <v>0.80705348992851245</v>
      </c>
      <c r="BC190">
        <v>-2.02953653224708</v>
      </c>
      <c r="BD190" t="s">
        <v>1075</v>
      </c>
      <c r="BE190">
        <v>8252.39</v>
      </c>
      <c r="BF190">
        <v>943.16750000000002</v>
      </c>
      <c r="BG190">
        <v>2291.4299999999998</v>
      </c>
      <c r="BH190">
        <f t="shared" si="131"/>
        <v>0.58839349227338378</v>
      </c>
      <c r="BI190">
        <v>0.5</v>
      </c>
      <c r="BJ190">
        <f t="shared" si="132"/>
        <v>336.69642463961713</v>
      </c>
      <c r="BK190">
        <f t="shared" si="133"/>
        <v>12.455785233806031</v>
      </c>
      <c r="BL190">
        <f t="shared" si="134"/>
        <v>99.054992564833256</v>
      </c>
      <c r="BM190">
        <f t="shared" si="135"/>
        <v>4.3021905508968408E-2</v>
      </c>
      <c r="BN190">
        <f t="shared" si="136"/>
        <v>0.41149413248495498</v>
      </c>
      <c r="BO190">
        <f t="shared" si="137"/>
        <v>578.15149316187831</v>
      </c>
      <c r="BP190" t="s">
        <v>388</v>
      </c>
      <c r="BQ190">
        <v>0</v>
      </c>
      <c r="BR190">
        <f t="shared" si="138"/>
        <v>578.15149316187831</v>
      </c>
      <c r="BS190">
        <f t="shared" si="139"/>
        <v>0.74768965529740017</v>
      </c>
      <c r="BT190">
        <f t="shared" si="140"/>
        <v>0.78694882041579817</v>
      </c>
      <c r="BU190">
        <f t="shared" si="141"/>
        <v>0.35498610041138351</v>
      </c>
      <c r="BV190">
        <f t="shared" si="142"/>
        <v>0.80861365259449647</v>
      </c>
      <c r="BW190">
        <f t="shared" si="143"/>
        <v>0.36122870148887348</v>
      </c>
      <c r="BX190">
        <f t="shared" si="144"/>
        <v>0.48239112942862489</v>
      </c>
      <c r="BY190">
        <f t="shared" si="145"/>
        <v>0.51760887057137506</v>
      </c>
      <c r="DH190">
        <f t="shared" si="146"/>
        <v>400.12299999999999</v>
      </c>
      <c r="DI190">
        <f t="shared" si="147"/>
        <v>336.69642463961713</v>
      </c>
      <c r="DJ190">
        <f t="shared" si="148"/>
        <v>0.84148230579001237</v>
      </c>
      <c r="DK190">
        <f t="shared" si="149"/>
        <v>0.19296461158002476</v>
      </c>
      <c r="DL190" t="s">
        <v>389</v>
      </c>
      <c r="DM190">
        <v>2</v>
      </c>
      <c r="DN190" t="b">
        <v>1</v>
      </c>
      <c r="DO190">
        <v>1598420126.0999999</v>
      </c>
      <c r="DP190">
        <v>404.96600000000001</v>
      </c>
      <c r="DQ190">
        <v>420.62200000000001</v>
      </c>
      <c r="DR190">
        <v>16.743400000000001</v>
      </c>
      <c r="DS190">
        <v>15.023999999999999</v>
      </c>
      <c r="DT190">
        <v>405.18400000000003</v>
      </c>
      <c r="DU190">
        <v>16.740400000000001</v>
      </c>
      <c r="DV190">
        <v>500.01499999999999</v>
      </c>
      <c r="DW190">
        <v>100.497</v>
      </c>
      <c r="DX190">
        <v>9.9967200000000006E-2</v>
      </c>
      <c r="DY190">
        <v>24.067</v>
      </c>
      <c r="DZ190">
        <v>23.218599999999999</v>
      </c>
      <c r="EA190">
        <v>999.9</v>
      </c>
      <c r="EB190">
        <v>0</v>
      </c>
      <c r="EC190">
        <v>0</v>
      </c>
      <c r="ED190">
        <v>9982.5</v>
      </c>
      <c r="EE190">
        <v>0</v>
      </c>
      <c r="EF190">
        <v>0.22613</v>
      </c>
      <c r="EG190">
        <v>-15.669600000000001</v>
      </c>
      <c r="EH190">
        <v>411.84800000000001</v>
      </c>
      <c r="EI190">
        <v>427.03800000000001</v>
      </c>
      <c r="EJ190">
        <v>1.7179800000000001</v>
      </c>
      <c r="EK190">
        <v>420.62200000000001</v>
      </c>
      <c r="EL190">
        <v>15.023999999999999</v>
      </c>
      <c r="EM190">
        <v>1.68252</v>
      </c>
      <c r="EN190">
        <v>1.50987</v>
      </c>
      <c r="EO190">
        <v>14.7361</v>
      </c>
      <c r="EP190">
        <v>13.0684</v>
      </c>
      <c r="EQ190">
        <v>400.12299999999999</v>
      </c>
      <c r="ER190">
        <v>0.94996599999999998</v>
      </c>
      <c r="ES190">
        <v>5.0034000000000002E-2</v>
      </c>
      <c r="ET190">
        <v>0</v>
      </c>
      <c r="EU190">
        <v>943.21900000000005</v>
      </c>
      <c r="EV190">
        <v>4.9998699999999996</v>
      </c>
      <c r="EW190">
        <v>3667.63</v>
      </c>
      <c r="EX190">
        <v>2943.93</v>
      </c>
      <c r="EY190">
        <v>39.561999999999998</v>
      </c>
      <c r="EZ190">
        <v>42.625</v>
      </c>
      <c r="FA190">
        <v>41.561999999999998</v>
      </c>
      <c r="FB190">
        <v>42.936999999999998</v>
      </c>
      <c r="FC190">
        <v>42.125</v>
      </c>
      <c r="FD190">
        <v>375.35</v>
      </c>
      <c r="FE190">
        <v>19.77</v>
      </c>
      <c r="FF190">
        <v>0</v>
      </c>
      <c r="FG190">
        <v>298.89999985694902</v>
      </c>
      <c r="FH190">
        <v>0</v>
      </c>
      <c r="FI190">
        <v>943.16750000000002</v>
      </c>
      <c r="FJ190">
        <v>-5.5213685981990598E-2</v>
      </c>
      <c r="FK190">
        <v>-7.8676923317273699</v>
      </c>
      <c r="FL190">
        <v>3667.1873076923098</v>
      </c>
      <c r="FM190">
        <v>15</v>
      </c>
      <c r="FN190">
        <v>1598420154.0999999</v>
      </c>
      <c r="FO190" t="s">
        <v>1076</v>
      </c>
      <c r="FP190">
        <v>1598420154.0999999</v>
      </c>
      <c r="FQ190">
        <v>1598420147.0999999</v>
      </c>
      <c r="FR190">
        <v>173</v>
      </c>
      <c r="FS190">
        <v>1.2999999999999999E-2</v>
      </c>
      <c r="FT190">
        <v>1E-3</v>
      </c>
      <c r="FU190">
        <v>-0.218</v>
      </c>
      <c r="FV190">
        <v>3.0000000000000001E-3</v>
      </c>
      <c r="FW190">
        <v>421</v>
      </c>
      <c r="FX190">
        <v>15</v>
      </c>
      <c r="FY190">
        <v>0.13</v>
      </c>
      <c r="FZ190">
        <v>0.05</v>
      </c>
      <c r="GA190">
        <v>404.986619047619</v>
      </c>
      <c r="GB190">
        <v>-7.98494591555092E-2</v>
      </c>
      <c r="GC190">
        <v>2.2622105056518699E-2</v>
      </c>
      <c r="GD190">
        <v>1</v>
      </c>
      <c r="GE190">
        <v>16.745314285714301</v>
      </c>
      <c r="GF190">
        <v>-1.23279849080198E-2</v>
      </c>
      <c r="GG190">
        <v>1.25708874342419E-3</v>
      </c>
      <c r="GH190">
        <v>1</v>
      </c>
      <c r="GI190">
        <v>2</v>
      </c>
      <c r="GJ190">
        <v>2</v>
      </c>
      <c r="GK190" t="s">
        <v>391</v>
      </c>
      <c r="GL190">
        <v>2.9305500000000002</v>
      </c>
      <c r="GM190">
        <v>2.6716000000000002</v>
      </c>
      <c r="GN190">
        <v>9.0796600000000005E-2</v>
      </c>
      <c r="GO190">
        <v>9.1986299999999993E-2</v>
      </c>
      <c r="GP190">
        <v>7.9578200000000002E-2</v>
      </c>
      <c r="GQ190">
        <v>7.2814100000000007E-2</v>
      </c>
      <c r="GR190">
        <v>28771.200000000001</v>
      </c>
      <c r="GS190">
        <v>30014.3</v>
      </c>
      <c r="GT190">
        <v>28492.3</v>
      </c>
      <c r="GU190">
        <v>29169.599999999999</v>
      </c>
      <c r="GV190">
        <v>40260.5</v>
      </c>
      <c r="GW190">
        <v>38962.400000000001</v>
      </c>
      <c r="GX190">
        <v>47745.8</v>
      </c>
      <c r="GY190">
        <v>45863.5</v>
      </c>
      <c r="GZ190">
        <v>1.9454499999999999</v>
      </c>
      <c r="HA190">
        <v>2.69875</v>
      </c>
      <c r="HB190">
        <v>9.8049600000000001E-2</v>
      </c>
      <c r="HC190">
        <v>0</v>
      </c>
      <c r="HD190">
        <v>100</v>
      </c>
      <c r="HE190">
        <v>100</v>
      </c>
      <c r="HF190">
        <v>-0.218</v>
      </c>
      <c r="HG190">
        <v>3.0000000000000001E-3</v>
      </c>
      <c r="HH190">
        <v>-0.23136363636365301</v>
      </c>
      <c r="HI190">
        <v>0</v>
      </c>
      <c r="HJ190">
        <v>0</v>
      </c>
      <c r="HK190">
        <v>0</v>
      </c>
      <c r="HL190">
        <v>1.62000000000262E-3</v>
      </c>
      <c r="HM190">
        <v>0</v>
      </c>
      <c r="HN190">
        <v>0</v>
      </c>
      <c r="HO190">
        <v>0</v>
      </c>
      <c r="HP190">
        <v>-1</v>
      </c>
      <c r="HQ190">
        <v>-1</v>
      </c>
      <c r="HR190">
        <v>-1</v>
      </c>
      <c r="HS190">
        <v>-1</v>
      </c>
      <c r="HT190">
        <v>4.7</v>
      </c>
      <c r="HU190">
        <v>4.5999999999999996</v>
      </c>
      <c r="HV190">
        <v>0.152588</v>
      </c>
      <c r="HW190">
        <v>4.99878</v>
      </c>
      <c r="HX190">
        <v>2.6025399999999999</v>
      </c>
      <c r="HY190">
        <v>2.9394499999999999</v>
      </c>
      <c r="HZ190">
        <v>2.6025399999999999</v>
      </c>
      <c r="IA190">
        <v>2.4426299999999999</v>
      </c>
      <c r="IB190">
        <v>31.586099999999998</v>
      </c>
      <c r="IC190">
        <v>24.14</v>
      </c>
      <c r="ID190">
        <v>2</v>
      </c>
      <c r="IE190">
        <v>476.60700000000003</v>
      </c>
      <c r="IF190">
        <v>1281.71</v>
      </c>
      <c r="IG190">
        <v>21.9998</v>
      </c>
      <c r="IH190">
        <v>26.694700000000001</v>
      </c>
      <c r="II190">
        <v>30</v>
      </c>
      <c r="IJ190">
        <v>26.957999999999998</v>
      </c>
      <c r="IK190">
        <v>26.982399999999998</v>
      </c>
      <c r="IL190">
        <v>-1</v>
      </c>
      <c r="IM190">
        <v>3.8978199999999998</v>
      </c>
      <c r="IN190">
        <v>51.2607</v>
      </c>
      <c r="IO190">
        <v>22</v>
      </c>
      <c r="IP190">
        <v>400</v>
      </c>
      <c r="IQ190">
        <v>16.275500000000001</v>
      </c>
      <c r="IR190">
        <v>101.325</v>
      </c>
      <c r="IS190">
        <v>101.26600000000001</v>
      </c>
    </row>
    <row r="191" spans="1:253" x14ac:dyDescent="0.35">
      <c r="A191">
        <v>173</v>
      </c>
      <c r="B191">
        <v>1598420426.0999999</v>
      </c>
      <c r="C191">
        <v>56103</v>
      </c>
      <c r="D191" t="s">
        <v>1077</v>
      </c>
      <c r="E191" t="s">
        <v>1078</v>
      </c>
      <c r="F191" t="s">
        <v>386</v>
      </c>
      <c r="I191">
        <v>1598420426.0999999</v>
      </c>
      <c r="J191">
        <f t="shared" si="100"/>
        <v>1.4600308588710654E-3</v>
      </c>
      <c r="K191">
        <f t="shared" si="101"/>
        <v>1.4600308588710653</v>
      </c>
      <c r="L191">
        <f t="shared" si="102"/>
        <v>12.499145538006282</v>
      </c>
      <c r="M191">
        <f t="shared" si="103"/>
        <v>404.80599999999998</v>
      </c>
      <c r="N191">
        <f t="shared" si="104"/>
        <v>212.31525414169727</v>
      </c>
      <c r="O191">
        <f t="shared" si="105"/>
        <v>21.35851605092272</v>
      </c>
      <c r="P191">
        <f t="shared" si="106"/>
        <v>40.722723779137993</v>
      </c>
      <c r="Q191">
        <f t="shared" si="107"/>
        <v>0.10954596296306932</v>
      </c>
      <c r="R191">
        <f t="shared" si="108"/>
        <v>2.9367331482023999</v>
      </c>
      <c r="S191">
        <f t="shared" si="109"/>
        <v>0.10732545023024406</v>
      </c>
      <c r="T191">
        <f t="shared" si="110"/>
        <v>6.7274161766170779E-2</v>
      </c>
      <c r="U191">
        <f t="shared" si="111"/>
        <v>77.148493347521153</v>
      </c>
      <c r="V191">
        <f t="shared" si="112"/>
        <v>24.119533883551437</v>
      </c>
      <c r="W191">
        <f t="shared" si="113"/>
        <v>24.119533883551437</v>
      </c>
      <c r="X191">
        <f t="shared" si="114"/>
        <v>3.0165472023900035</v>
      </c>
      <c r="Y191">
        <f t="shared" si="115"/>
        <v>55.944206042385758</v>
      </c>
      <c r="Z191">
        <f t="shared" si="116"/>
        <v>1.6799785942876999</v>
      </c>
      <c r="AA191">
        <f t="shared" si="117"/>
        <v>3.0029536803415806</v>
      </c>
      <c r="AB191">
        <f t="shared" si="118"/>
        <v>1.3365686081023036</v>
      </c>
      <c r="AC191">
        <f t="shared" si="119"/>
        <v>-64.38736087621399</v>
      </c>
      <c r="AD191">
        <f t="shared" si="120"/>
        <v>-11.911416461556245</v>
      </c>
      <c r="AE191">
        <f t="shared" si="121"/>
        <v>-0.85003888194574106</v>
      </c>
      <c r="AF191">
        <f t="shared" si="122"/>
        <v>-3.2287219481652585E-4</v>
      </c>
      <c r="AG191">
        <f t="shared" si="123"/>
        <v>12.563778369950731</v>
      </c>
      <c r="AH191">
        <f t="shared" si="124"/>
        <v>1.4606571544129809</v>
      </c>
      <c r="AI191">
        <f t="shared" si="125"/>
        <v>12.499145538006282</v>
      </c>
      <c r="AJ191">
        <v>426.99016373333302</v>
      </c>
      <c r="AK191">
        <v>411.76518181818199</v>
      </c>
      <c r="AL191">
        <v>-1.84246647665255E-4</v>
      </c>
      <c r="AM191">
        <v>67.05</v>
      </c>
      <c r="AN191">
        <f t="shared" si="126"/>
        <v>1.4600308588710653</v>
      </c>
      <c r="AO191">
        <v>14.9777014209524</v>
      </c>
      <c r="AP191">
        <v>16.700353939393899</v>
      </c>
      <c r="AQ191">
        <v>1.21212121208992E-6</v>
      </c>
      <c r="AR191">
        <v>78.430000000000007</v>
      </c>
      <c r="AS191">
        <v>16</v>
      </c>
      <c r="AT191">
        <v>3</v>
      </c>
      <c r="AU191">
        <f t="shared" si="127"/>
        <v>1</v>
      </c>
      <c r="AV191">
        <f t="shared" si="128"/>
        <v>0</v>
      </c>
      <c r="AW191">
        <f t="shared" si="129"/>
        <v>53624.22027663199</v>
      </c>
      <c r="AX191" t="s">
        <v>430</v>
      </c>
      <c r="AY191">
        <v>8242.0300000000007</v>
      </c>
      <c r="AZ191">
        <v>624.05461538461498</v>
      </c>
      <c r="BA191">
        <v>3234.34</v>
      </c>
      <c r="BB191">
        <f t="shared" si="130"/>
        <v>0.80705348992851245</v>
      </c>
      <c r="BC191">
        <v>-2.02953653224708</v>
      </c>
      <c r="BD191" t="s">
        <v>1079</v>
      </c>
      <c r="BE191">
        <v>8252.7900000000009</v>
      </c>
      <c r="BF191">
        <v>942.59842307692304</v>
      </c>
      <c r="BG191">
        <v>2286.34</v>
      </c>
      <c r="BH191">
        <f t="shared" si="131"/>
        <v>0.58772604989768673</v>
      </c>
      <c r="BI191">
        <v>0.5</v>
      </c>
      <c r="BJ191">
        <f t="shared" si="132"/>
        <v>336.43344167376057</v>
      </c>
      <c r="BK191">
        <f t="shared" si="133"/>
        <v>12.499145538006282</v>
      </c>
      <c r="BL191">
        <f t="shared" si="134"/>
        <v>98.865348864201536</v>
      </c>
      <c r="BM191">
        <f t="shared" si="135"/>
        <v>4.3184417095913495E-2</v>
      </c>
      <c r="BN191">
        <f t="shared" si="136"/>
        <v>0.41463649325997004</v>
      </c>
      <c r="BO191">
        <f t="shared" si="137"/>
        <v>577.826922099238</v>
      </c>
      <c r="BP191" t="s">
        <v>388</v>
      </c>
      <c r="BQ191">
        <v>0</v>
      </c>
      <c r="BR191">
        <f t="shared" si="138"/>
        <v>577.826922099238</v>
      </c>
      <c r="BS191">
        <f t="shared" si="139"/>
        <v>0.74726990644469415</v>
      </c>
      <c r="BT191">
        <f t="shared" si="140"/>
        <v>0.78649768287060617</v>
      </c>
      <c r="BU191">
        <f t="shared" si="141"/>
        <v>0.35685877396437715</v>
      </c>
      <c r="BV191">
        <f t="shared" si="142"/>
        <v>0.80836996424292573</v>
      </c>
      <c r="BW191">
        <f t="shared" si="143"/>
        <v>0.36317867984373053</v>
      </c>
      <c r="BX191">
        <f t="shared" si="144"/>
        <v>0.48213483515897804</v>
      </c>
      <c r="BY191">
        <f t="shared" si="145"/>
        <v>0.51786516484102196</v>
      </c>
      <c r="DH191">
        <f t="shared" si="146"/>
        <v>399.81099999999998</v>
      </c>
      <c r="DI191">
        <f t="shared" si="147"/>
        <v>336.43344167376057</v>
      </c>
      <c r="DJ191">
        <f t="shared" si="148"/>
        <v>0.84148120405331661</v>
      </c>
      <c r="DK191">
        <f t="shared" si="149"/>
        <v>0.19296240810663329</v>
      </c>
      <c r="DL191" t="s">
        <v>389</v>
      </c>
      <c r="DM191">
        <v>2</v>
      </c>
      <c r="DN191" t="b">
        <v>1</v>
      </c>
      <c r="DO191">
        <v>1598420426.0999999</v>
      </c>
      <c r="DP191">
        <v>404.80599999999998</v>
      </c>
      <c r="DQ191">
        <v>420.59100000000001</v>
      </c>
      <c r="DR191">
        <v>16.6999</v>
      </c>
      <c r="DS191">
        <v>14.9765</v>
      </c>
      <c r="DT191">
        <v>405.065</v>
      </c>
      <c r="DU191">
        <v>16.696899999999999</v>
      </c>
      <c r="DV191">
        <v>500.03399999999999</v>
      </c>
      <c r="DW191">
        <v>100.498</v>
      </c>
      <c r="DX191">
        <v>0.100123</v>
      </c>
      <c r="DY191">
        <v>24.0443</v>
      </c>
      <c r="DZ191">
        <v>23.196300000000001</v>
      </c>
      <c r="EA191">
        <v>999.9</v>
      </c>
      <c r="EB191">
        <v>0</v>
      </c>
      <c r="EC191">
        <v>0</v>
      </c>
      <c r="ED191">
        <v>9991.25</v>
      </c>
      <c r="EE191">
        <v>0</v>
      </c>
      <c r="EF191">
        <v>0.22613</v>
      </c>
      <c r="EG191">
        <v>-15.743399999999999</v>
      </c>
      <c r="EH191">
        <v>411.72300000000001</v>
      </c>
      <c r="EI191">
        <v>426.98599999999999</v>
      </c>
      <c r="EJ191">
        <v>1.7232700000000001</v>
      </c>
      <c r="EK191">
        <v>420.59100000000001</v>
      </c>
      <c r="EL191">
        <v>14.9765</v>
      </c>
      <c r="EM191">
        <v>1.67828</v>
      </c>
      <c r="EN191">
        <v>1.5051000000000001</v>
      </c>
      <c r="EO191">
        <v>14.696999999999999</v>
      </c>
      <c r="EP191">
        <v>13.020099999999999</v>
      </c>
      <c r="EQ191">
        <v>399.81099999999998</v>
      </c>
      <c r="ER191">
        <v>0.95001100000000005</v>
      </c>
      <c r="ES191">
        <v>4.9989199999999998E-2</v>
      </c>
      <c r="ET191">
        <v>0</v>
      </c>
      <c r="EU191">
        <v>942.38300000000004</v>
      </c>
      <c r="EV191">
        <v>4.9998699999999996</v>
      </c>
      <c r="EW191">
        <v>3660.54</v>
      </c>
      <c r="EX191">
        <v>2941.66</v>
      </c>
      <c r="EY191">
        <v>39.5</v>
      </c>
      <c r="EZ191">
        <v>42.5</v>
      </c>
      <c r="FA191">
        <v>41.436999999999998</v>
      </c>
      <c r="FB191">
        <v>42.811999999999998</v>
      </c>
      <c r="FC191">
        <v>42</v>
      </c>
      <c r="FD191">
        <v>375.07</v>
      </c>
      <c r="FE191">
        <v>19.739999999999998</v>
      </c>
      <c r="FF191">
        <v>0</v>
      </c>
      <c r="FG191">
        <v>298.90000009536698</v>
      </c>
      <c r="FH191">
        <v>0</v>
      </c>
      <c r="FI191">
        <v>942.59842307692304</v>
      </c>
      <c r="FJ191">
        <v>-1.2894017066791901</v>
      </c>
      <c r="FK191">
        <v>-5.8355555383416204</v>
      </c>
      <c r="FL191">
        <v>3662.3865384615401</v>
      </c>
      <c r="FM191">
        <v>15</v>
      </c>
      <c r="FN191">
        <v>1598420454.0999999</v>
      </c>
      <c r="FO191" t="s">
        <v>1080</v>
      </c>
      <c r="FP191">
        <v>1598420454.0999999</v>
      </c>
      <c r="FQ191">
        <v>1598420446.0999999</v>
      </c>
      <c r="FR191">
        <v>174</v>
      </c>
      <c r="FS191">
        <v>-4.2000000000000003E-2</v>
      </c>
      <c r="FT191">
        <v>0</v>
      </c>
      <c r="FU191">
        <v>-0.25900000000000001</v>
      </c>
      <c r="FV191">
        <v>3.0000000000000001E-3</v>
      </c>
      <c r="FW191">
        <v>421</v>
      </c>
      <c r="FX191">
        <v>15</v>
      </c>
      <c r="FY191">
        <v>0.11</v>
      </c>
      <c r="FZ191">
        <v>0.02</v>
      </c>
      <c r="GA191">
        <v>404.90755000000001</v>
      </c>
      <c r="GB191">
        <v>-2.93684210530849E-2</v>
      </c>
      <c r="GC191">
        <v>1.0302790884026899E-2</v>
      </c>
      <c r="GD191">
        <v>1</v>
      </c>
      <c r="GE191">
        <v>16.701274999999999</v>
      </c>
      <c r="GF191">
        <v>-8.6390977443910194E-3</v>
      </c>
      <c r="GG191">
        <v>1.0834551213594499E-3</v>
      </c>
      <c r="GH191">
        <v>1</v>
      </c>
      <c r="GI191">
        <v>2</v>
      </c>
      <c r="GJ191">
        <v>2</v>
      </c>
      <c r="GK191" t="s">
        <v>391</v>
      </c>
      <c r="GL191">
        <v>2.9306800000000002</v>
      </c>
      <c r="GM191">
        <v>2.67184</v>
      </c>
      <c r="GN191">
        <v>9.0787300000000001E-2</v>
      </c>
      <c r="GO191">
        <v>9.1991799999999999E-2</v>
      </c>
      <c r="GP191">
        <v>7.94353E-2</v>
      </c>
      <c r="GQ191">
        <v>7.2650500000000007E-2</v>
      </c>
      <c r="GR191">
        <v>28774.3</v>
      </c>
      <c r="GS191">
        <v>30018.5</v>
      </c>
      <c r="GT191">
        <v>28494.9</v>
      </c>
      <c r="GU191">
        <v>29173.7</v>
      </c>
      <c r="GV191">
        <v>40270.199999999997</v>
      </c>
      <c r="GW191">
        <v>38974.5</v>
      </c>
      <c r="GX191">
        <v>47749.9</v>
      </c>
      <c r="GY191">
        <v>45869.5</v>
      </c>
      <c r="GZ191">
        <v>1.9458</v>
      </c>
      <c r="HA191">
        <v>2.7015799999999999</v>
      </c>
      <c r="HB191">
        <v>9.7863400000000003E-2</v>
      </c>
      <c r="HC191">
        <v>0</v>
      </c>
      <c r="HD191">
        <v>100</v>
      </c>
      <c r="HE191">
        <v>100</v>
      </c>
      <c r="HF191">
        <v>-0.25900000000000001</v>
      </c>
      <c r="HG191">
        <v>3.0000000000000001E-3</v>
      </c>
      <c r="HH191">
        <v>-0.217900000000043</v>
      </c>
      <c r="HI191">
        <v>0</v>
      </c>
      <c r="HJ191">
        <v>0</v>
      </c>
      <c r="HK191">
        <v>0</v>
      </c>
      <c r="HL191">
        <v>2.8090909090909802E-3</v>
      </c>
      <c r="HM191">
        <v>0</v>
      </c>
      <c r="HN191">
        <v>0</v>
      </c>
      <c r="HO191">
        <v>0</v>
      </c>
      <c r="HP191">
        <v>-1</v>
      </c>
      <c r="HQ191">
        <v>-1</v>
      </c>
      <c r="HR191">
        <v>-1</v>
      </c>
      <c r="HS191">
        <v>-1</v>
      </c>
      <c r="HT191">
        <v>4.5</v>
      </c>
      <c r="HU191">
        <v>4.7</v>
      </c>
      <c r="HV191">
        <v>0.152588</v>
      </c>
      <c r="HW191">
        <v>4.99878</v>
      </c>
      <c r="HX191">
        <v>2.6025399999999999</v>
      </c>
      <c r="HY191">
        <v>2.9394499999999999</v>
      </c>
      <c r="HZ191">
        <v>2.6025399999999999</v>
      </c>
      <c r="IA191">
        <v>2.4145500000000002</v>
      </c>
      <c r="IB191">
        <v>31.586099999999998</v>
      </c>
      <c r="IC191">
        <v>24.148800000000001</v>
      </c>
      <c r="ID191">
        <v>2</v>
      </c>
      <c r="IE191">
        <v>476.44799999999998</v>
      </c>
      <c r="IF191">
        <v>1284.6300000000001</v>
      </c>
      <c r="IG191">
        <v>21.9999</v>
      </c>
      <c r="IH191">
        <v>26.6462</v>
      </c>
      <c r="II191">
        <v>30</v>
      </c>
      <c r="IJ191">
        <v>26.912099999999999</v>
      </c>
      <c r="IK191">
        <v>26.937100000000001</v>
      </c>
      <c r="IL191">
        <v>-1</v>
      </c>
      <c r="IM191">
        <v>3.8978199999999998</v>
      </c>
      <c r="IN191">
        <v>51.2607</v>
      </c>
      <c r="IO191">
        <v>22</v>
      </c>
      <c r="IP191">
        <v>400</v>
      </c>
      <c r="IQ191">
        <v>16.275500000000001</v>
      </c>
      <c r="IR191">
        <v>101.333</v>
      </c>
      <c r="IS191">
        <v>101.28</v>
      </c>
    </row>
    <row r="192" spans="1:253" x14ac:dyDescent="0.35">
      <c r="A192">
        <v>174</v>
      </c>
      <c r="B192">
        <v>1598420726.0999999</v>
      </c>
      <c r="C192">
        <v>56403</v>
      </c>
      <c r="D192" t="s">
        <v>1081</v>
      </c>
      <c r="E192" t="s">
        <v>1082</v>
      </c>
      <c r="F192" t="s">
        <v>386</v>
      </c>
      <c r="I192">
        <v>1598420726.0999999</v>
      </c>
      <c r="J192">
        <f t="shared" si="100"/>
        <v>1.4617477512330252E-3</v>
      </c>
      <c r="K192">
        <f t="shared" si="101"/>
        <v>1.4617477512330252</v>
      </c>
      <c r="L192">
        <f t="shared" si="102"/>
        <v>12.534097501164704</v>
      </c>
      <c r="M192">
        <f t="shared" si="103"/>
        <v>404.79700000000003</v>
      </c>
      <c r="N192">
        <f t="shared" si="104"/>
        <v>211.91521914863856</v>
      </c>
      <c r="O192">
        <f t="shared" si="105"/>
        <v>21.317152800956968</v>
      </c>
      <c r="P192">
        <f t="shared" si="106"/>
        <v>40.719678072373199</v>
      </c>
      <c r="Q192">
        <f t="shared" si="107"/>
        <v>0.10962082603316843</v>
      </c>
      <c r="R192">
        <f t="shared" si="108"/>
        <v>2.9388511176197412</v>
      </c>
      <c r="S192">
        <f t="shared" si="109"/>
        <v>0.10739887792459957</v>
      </c>
      <c r="T192">
        <f t="shared" si="110"/>
        <v>6.7320180753206046E-2</v>
      </c>
      <c r="U192">
        <f t="shared" si="111"/>
        <v>77.214893349759933</v>
      </c>
      <c r="V192">
        <f t="shared" si="112"/>
        <v>24.09922941190224</v>
      </c>
      <c r="W192">
        <f t="shared" si="113"/>
        <v>24.09922941190224</v>
      </c>
      <c r="X192">
        <f t="shared" si="114"/>
        <v>3.0128732292913396</v>
      </c>
      <c r="Y192">
        <f t="shared" si="115"/>
        <v>55.868306922595089</v>
      </c>
      <c r="Z192">
        <f t="shared" si="116"/>
        <v>1.67566539614124</v>
      </c>
      <c r="AA192">
        <f t="shared" si="117"/>
        <v>2.9993130066798974</v>
      </c>
      <c r="AB192">
        <f t="shared" si="118"/>
        <v>1.3372078331500996</v>
      </c>
      <c r="AC192">
        <f t="shared" si="119"/>
        <v>-64.463075829376407</v>
      </c>
      <c r="AD192">
        <f t="shared" si="120"/>
        <v>-11.9034545455506</v>
      </c>
      <c r="AE192">
        <f t="shared" si="121"/>
        <v>-0.84868490709285405</v>
      </c>
      <c r="AF192">
        <f t="shared" si="122"/>
        <v>-3.2193225993459862E-4</v>
      </c>
      <c r="AG192">
        <f t="shared" si="123"/>
        <v>12.512638485252374</v>
      </c>
      <c r="AH192">
        <f t="shared" si="124"/>
        <v>1.4614711441725121</v>
      </c>
      <c r="AI192">
        <f t="shared" si="125"/>
        <v>12.534097501164704</v>
      </c>
      <c r="AJ192">
        <v>426.89848802399803</v>
      </c>
      <c r="AK192">
        <v>411.62571515151501</v>
      </c>
      <c r="AL192">
        <v>-3.4705819942643199E-4</v>
      </c>
      <c r="AM192">
        <v>67.048661278429407</v>
      </c>
      <c r="AN192">
        <f t="shared" si="126"/>
        <v>1.4617477512330252</v>
      </c>
      <c r="AO192">
        <v>14.9326786847619</v>
      </c>
      <c r="AP192">
        <v>16.658182424242401</v>
      </c>
      <c r="AQ192">
        <v>3.4918872475983398E-6</v>
      </c>
      <c r="AR192">
        <v>78.430000000000007</v>
      </c>
      <c r="AS192">
        <v>16</v>
      </c>
      <c r="AT192">
        <v>3</v>
      </c>
      <c r="AU192">
        <f t="shared" si="127"/>
        <v>1</v>
      </c>
      <c r="AV192">
        <f t="shared" si="128"/>
        <v>0</v>
      </c>
      <c r="AW192">
        <f t="shared" si="129"/>
        <v>53689.806842365171</v>
      </c>
      <c r="AX192" t="s">
        <v>430</v>
      </c>
      <c r="AY192">
        <v>8242.0300000000007</v>
      </c>
      <c r="AZ192">
        <v>624.05461538461498</v>
      </c>
      <c r="BA192">
        <v>3234.34</v>
      </c>
      <c r="BB192">
        <f t="shared" si="130"/>
        <v>0.80705348992851245</v>
      </c>
      <c r="BC192">
        <v>-2.02953653224708</v>
      </c>
      <c r="BD192" t="s">
        <v>1083</v>
      </c>
      <c r="BE192">
        <v>8253.08</v>
      </c>
      <c r="BF192">
        <v>941.838769230769</v>
      </c>
      <c r="BG192">
        <v>2283.61</v>
      </c>
      <c r="BH192">
        <f t="shared" si="131"/>
        <v>0.58756584126415246</v>
      </c>
      <c r="BI192">
        <v>0.5</v>
      </c>
      <c r="BJ192">
        <f t="shared" si="132"/>
        <v>336.71994167487998</v>
      </c>
      <c r="BK192">
        <f t="shared" si="133"/>
        <v>12.534097501164704</v>
      </c>
      <c r="BL192">
        <f t="shared" si="134"/>
        <v>98.922567900308607</v>
      </c>
      <c r="BM192">
        <f t="shared" si="135"/>
        <v>4.3251474685374304E-2</v>
      </c>
      <c r="BN192">
        <f t="shared" si="136"/>
        <v>0.41632765664890237</v>
      </c>
      <c r="BO192">
        <f t="shared" si="137"/>
        <v>577.65239444684721</v>
      </c>
      <c r="BP192" t="s">
        <v>388</v>
      </c>
      <c r="BQ192">
        <v>0</v>
      </c>
      <c r="BR192">
        <f t="shared" si="138"/>
        <v>577.65239444684721</v>
      </c>
      <c r="BS192">
        <f t="shared" si="139"/>
        <v>0.74704419999612581</v>
      </c>
      <c r="BT192">
        <f t="shared" si="140"/>
        <v>0.78652085280522832</v>
      </c>
      <c r="BU192">
        <f t="shared" si="141"/>
        <v>0.35786292600331798</v>
      </c>
      <c r="BV192">
        <f t="shared" si="142"/>
        <v>0.80851247461090126</v>
      </c>
      <c r="BW192">
        <f t="shared" si="143"/>
        <v>0.36422454249771091</v>
      </c>
      <c r="BX192">
        <f t="shared" si="144"/>
        <v>0.4823921766104271</v>
      </c>
      <c r="BY192">
        <f t="shared" si="145"/>
        <v>0.5176078233895729</v>
      </c>
      <c r="DH192">
        <f t="shared" si="146"/>
        <v>400.15100000000001</v>
      </c>
      <c r="DI192">
        <f t="shared" si="147"/>
        <v>336.71994167487998</v>
      </c>
      <c r="DJ192">
        <f t="shared" si="148"/>
        <v>0.84148219465871621</v>
      </c>
      <c r="DK192">
        <f t="shared" si="149"/>
        <v>0.19296438931743251</v>
      </c>
      <c r="DL192" t="s">
        <v>389</v>
      </c>
      <c r="DM192">
        <v>2</v>
      </c>
      <c r="DN192" t="b">
        <v>1</v>
      </c>
      <c r="DO192">
        <v>1598420726.0999999</v>
      </c>
      <c r="DP192">
        <v>404.79700000000003</v>
      </c>
      <c r="DQ192">
        <v>420.52800000000002</v>
      </c>
      <c r="DR192">
        <v>16.657900000000001</v>
      </c>
      <c r="DS192">
        <v>14.932700000000001</v>
      </c>
      <c r="DT192">
        <v>405.03199999999998</v>
      </c>
      <c r="DU192">
        <v>16.654900000000001</v>
      </c>
      <c r="DV192">
        <v>499.81200000000001</v>
      </c>
      <c r="DW192">
        <v>100.49299999999999</v>
      </c>
      <c r="DX192">
        <v>9.9835599999999997E-2</v>
      </c>
      <c r="DY192">
        <v>24.024100000000001</v>
      </c>
      <c r="DZ192">
        <v>23.166</v>
      </c>
      <c r="EA192">
        <v>999.9</v>
      </c>
      <c r="EB192">
        <v>0</v>
      </c>
      <c r="EC192">
        <v>0</v>
      </c>
      <c r="ED192">
        <v>10003.799999999999</v>
      </c>
      <c r="EE192">
        <v>0</v>
      </c>
      <c r="EF192">
        <v>0.22613</v>
      </c>
      <c r="EG192">
        <v>-15.7561</v>
      </c>
      <c r="EH192">
        <v>411.62900000000002</v>
      </c>
      <c r="EI192">
        <v>426.90300000000002</v>
      </c>
      <c r="EJ192">
        <v>1.72464</v>
      </c>
      <c r="EK192">
        <v>420.52800000000002</v>
      </c>
      <c r="EL192">
        <v>14.932700000000001</v>
      </c>
      <c r="EM192">
        <v>1.67395</v>
      </c>
      <c r="EN192">
        <v>1.50064</v>
      </c>
      <c r="EO192">
        <v>14.6569</v>
      </c>
      <c r="EP192">
        <v>12.974600000000001</v>
      </c>
      <c r="EQ192">
        <v>400.15100000000001</v>
      </c>
      <c r="ER192">
        <v>0.94996599999999998</v>
      </c>
      <c r="ES192">
        <v>5.0034000000000002E-2</v>
      </c>
      <c r="ET192">
        <v>0</v>
      </c>
      <c r="EU192">
        <v>941.73800000000006</v>
      </c>
      <c r="EV192">
        <v>4.9998699999999996</v>
      </c>
      <c r="EW192">
        <v>3660.67</v>
      </c>
      <c r="EX192">
        <v>2944.14</v>
      </c>
      <c r="EY192">
        <v>39.436999999999998</v>
      </c>
      <c r="EZ192">
        <v>42.436999999999998</v>
      </c>
      <c r="FA192">
        <v>41.375</v>
      </c>
      <c r="FB192">
        <v>42.686999999999998</v>
      </c>
      <c r="FC192">
        <v>41.936999999999998</v>
      </c>
      <c r="FD192">
        <v>375.38</v>
      </c>
      <c r="FE192">
        <v>19.77</v>
      </c>
      <c r="FF192">
        <v>0</v>
      </c>
      <c r="FG192">
        <v>298.90000009536698</v>
      </c>
      <c r="FH192">
        <v>0</v>
      </c>
      <c r="FI192">
        <v>941.838769230769</v>
      </c>
      <c r="FJ192">
        <v>1.2175042729678101</v>
      </c>
      <c r="FK192">
        <v>4.5271795098378202</v>
      </c>
      <c r="FL192">
        <v>3658.8407692307701</v>
      </c>
      <c r="FM192">
        <v>15</v>
      </c>
      <c r="FN192">
        <v>1598420750.0999999</v>
      </c>
      <c r="FO192" t="s">
        <v>1084</v>
      </c>
      <c r="FP192">
        <v>1598420744.0999999</v>
      </c>
      <c r="FQ192">
        <v>1598420750.0999999</v>
      </c>
      <c r="FR192">
        <v>175</v>
      </c>
      <c r="FS192">
        <v>2.4E-2</v>
      </c>
      <c r="FT192">
        <v>0</v>
      </c>
      <c r="FU192">
        <v>-0.23499999999999999</v>
      </c>
      <c r="FV192">
        <v>3.0000000000000001E-3</v>
      </c>
      <c r="FW192">
        <v>421</v>
      </c>
      <c r="FX192">
        <v>15</v>
      </c>
      <c r="FY192">
        <v>7.0000000000000007E-2</v>
      </c>
      <c r="FZ192">
        <v>0.03</v>
      </c>
      <c r="GA192">
        <v>404.79976190476202</v>
      </c>
      <c r="GB192">
        <v>-4.5506493505781703E-2</v>
      </c>
      <c r="GC192">
        <v>1.54300410822649E-2</v>
      </c>
      <c r="GD192">
        <v>1</v>
      </c>
      <c r="GE192">
        <v>16.657809523809501</v>
      </c>
      <c r="GF192">
        <v>-3.6857142857603898E-3</v>
      </c>
      <c r="GG192">
        <v>8.2456612654898201E-4</v>
      </c>
      <c r="GH192">
        <v>1</v>
      </c>
      <c r="GI192">
        <v>2</v>
      </c>
      <c r="GJ192">
        <v>2</v>
      </c>
      <c r="GK192" t="s">
        <v>391</v>
      </c>
      <c r="GL192">
        <v>2.9301699999999999</v>
      </c>
      <c r="GM192">
        <v>2.6716600000000001</v>
      </c>
      <c r="GN192">
        <v>9.07863E-2</v>
      </c>
      <c r="GO192">
        <v>9.1986799999999994E-2</v>
      </c>
      <c r="GP192">
        <v>7.9291899999999998E-2</v>
      </c>
      <c r="GQ192">
        <v>7.2496199999999997E-2</v>
      </c>
      <c r="GR192">
        <v>28776.3</v>
      </c>
      <c r="GS192">
        <v>30022.400000000001</v>
      </c>
      <c r="GT192">
        <v>28496.7</v>
      </c>
      <c r="GU192">
        <v>29177.200000000001</v>
      </c>
      <c r="GV192">
        <v>40279</v>
      </c>
      <c r="GW192">
        <v>38985.199999999997</v>
      </c>
      <c r="GX192">
        <v>47752.800000000003</v>
      </c>
      <c r="GY192">
        <v>45874.5</v>
      </c>
      <c r="GZ192">
        <v>1.94557</v>
      </c>
      <c r="HA192">
        <v>2.7017500000000001</v>
      </c>
      <c r="HB192">
        <v>9.9614300000000003E-2</v>
      </c>
      <c r="HC192">
        <v>0</v>
      </c>
      <c r="HD192">
        <v>100</v>
      </c>
      <c r="HE192">
        <v>100</v>
      </c>
      <c r="HF192">
        <v>-0.23499999999999999</v>
      </c>
      <c r="HG192">
        <v>3.0000000000000001E-3</v>
      </c>
      <c r="HH192">
        <v>-0.25939999999991398</v>
      </c>
      <c r="HI192">
        <v>0</v>
      </c>
      <c r="HJ192">
        <v>0</v>
      </c>
      <c r="HK192">
        <v>0</v>
      </c>
      <c r="HL192">
        <v>2.5299999999983699E-3</v>
      </c>
      <c r="HM192">
        <v>0</v>
      </c>
      <c r="HN192">
        <v>0</v>
      </c>
      <c r="HO192">
        <v>0</v>
      </c>
      <c r="HP192">
        <v>-1</v>
      </c>
      <c r="HQ192">
        <v>-1</v>
      </c>
      <c r="HR192">
        <v>-1</v>
      </c>
      <c r="HS192">
        <v>-1</v>
      </c>
      <c r="HT192">
        <v>4.5</v>
      </c>
      <c r="HU192">
        <v>4.7</v>
      </c>
      <c r="HV192">
        <v>0.152588</v>
      </c>
      <c r="HW192">
        <v>4.99878</v>
      </c>
      <c r="HX192">
        <v>2.6025399999999999</v>
      </c>
      <c r="HY192">
        <v>2.9382299999999999</v>
      </c>
      <c r="HZ192">
        <v>2.6025399999999999</v>
      </c>
      <c r="IA192">
        <v>2.4401899999999999</v>
      </c>
      <c r="IB192">
        <v>31.586099999999998</v>
      </c>
      <c r="IC192">
        <v>24.148800000000001</v>
      </c>
      <c r="ID192">
        <v>2</v>
      </c>
      <c r="IE192">
        <v>475.98700000000002</v>
      </c>
      <c r="IF192">
        <v>1283.92</v>
      </c>
      <c r="IG192">
        <v>21.9999</v>
      </c>
      <c r="IH192">
        <v>26.607399999999998</v>
      </c>
      <c r="II192">
        <v>30</v>
      </c>
      <c r="IJ192">
        <v>26.871300000000002</v>
      </c>
      <c r="IK192">
        <v>26.894200000000001</v>
      </c>
      <c r="IL192">
        <v>-1</v>
      </c>
      <c r="IM192">
        <v>3.8978199999999998</v>
      </c>
      <c r="IN192">
        <v>51.2607</v>
      </c>
      <c r="IO192">
        <v>22</v>
      </c>
      <c r="IP192">
        <v>400</v>
      </c>
      <c r="IQ192">
        <v>16.275500000000001</v>
      </c>
      <c r="IR192">
        <v>101.34</v>
      </c>
      <c r="IS192">
        <v>101.291</v>
      </c>
    </row>
    <row r="193" spans="1:253" x14ac:dyDescent="0.35">
      <c r="A193">
        <v>175</v>
      </c>
      <c r="B193">
        <v>1598421026.0999999</v>
      </c>
      <c r="C193">
        <v>56703</v>
      </c>
      <c r="D193" t="s">
        <v>1085</v>
      </c>
      <c r="E193" t="s">
        <v>1086</v>
      </c>
      <c r="F193" t="s">
        <v>386</v>
      </c>
      <c r="I193">
        <v>1598421026.0999999</v>
      </c>
      <c r="J193">
        <f t="shared" si="100"/>
        <v>1.4679931153586782E-3</v>
      </c>
      <c r="K193">
        <f t="shared" si="101"/>
        <v>1.4679931153586783</v>
      </c>
      <c r="L193">
        <f t="shared" si="102"/>
        <v>12.531086227506608</v>
      </c>
      <c r="M193">
        <f t="shared" si="103"/>
        <v>405.42599999999999</v>
      </c>
      <c r="N193">
        <f t="shared" si="104"/>
        <v>213.27869360068527</v>
      </c>
      <c r="O193">
        <f t="shared" si="105"/>
        <v>21.453855430444079</v>
      </c>
      <c r="P193">
        <f t="shared" si="106"/>
        <v>40.782089597885999</v>
      </c>
      <c r="Q193">
        <f t="shared" si="107"/>
        <v>0.11005889043517307</v>
      </c>
      <c r="R193">
        <f t="shared" si="108"/>
        <v>2.9263536821678509</v>
      </c>
      <c r="S193">
        <f t="shared" si="109"/>
        <v>0.10780999001851327</v>
      </c>
      <c r="T193">
        <f t="shared" si="110"/>
        <v>6.7579471115999309E-2</v>
      </c>
      <c r="U193">
        <f t="shared" si="111"/>
        <v>77.150942611534262</v>
      </c>
      <c r="V193">
        <f t="shared" si="112"/>
        <v>24.076822427765851</v>
      </c>
      <c r="W193">
        <f t="shared" si="113"/>
        <v>24.076822427765851</v>
      </c>
      <c r="X193">
        <f t="shared" si="114"/>
        <v>3.0088233604865895</v>
      </c>
      <c r="Y193">
        <f t="shared" si="115"/>
        <v>55.781828644240072</v>
      </c>
      <c r="Z193">
        <f t="shared" si="116"/>
        <v>1.6709927729898</v>
      </c>
      <c r="AA193">
        <f t="shared" si="117"/>
        <v>2.9955862215398055</v>
      </c>
      <c r="AB193">
        <f t="shared" si="118"/>
        <v>1.3378305874967895</v>
      </c>
      <c r="AC193">
        <f t="shared" si="119"/>
        <v>-64.73849638731771</v>
      </c>
      <c r="AD193">
        <f t="shared" si="120"/>
        <v>-11.583531880417937</v>
      </c>
      <c r="AE193">
        <f t="shared" si="121"/>
        <v>-0.82922176924134205</v>
      </c>
      <c r="AF193">
        <f t="shared" si="122"/>
        <v>-3.0742544272754913E-4</v>
      </c>
      <c r="AG193">
        <f t="shared" si="123"/>
        <v>12.562257967226804</v>
      </c>
      <c r="AH193">
        <f t="shared" si="124"/>
        <v>1.4671052574490235</v>
      </c>
      <c r="AI193">
        <f t="shared" si="125"/>
        <v>12.531086227506608</v>
      </c>
      <c r="AJ193">
        <v>427.54627580952399</v>
      </c>
      <c r="AK193">
        <v>412.28420606060598</v>
      </c>
      <c r="AL193">
        <v>1.78775367213098E-4</v>
      </c>
      <c r="AM193">
        <v>67.05</v>
      </c>
      <c r="AN193">
        <f t="shared" si="126"/>
        <v>1.4679931153586783</v>
      </c>
      <c r="AO193">
        <v>14.881280044285701</v>
      </c>
      <c r="AP193">
        <v>16.613220606060601</v>
      </c>
      <c r="AQ193">
        <v>6.9550499623004501E-7</v>
      </c>
      <c r="AR193">
        <v>78.430000000000007</v>
      </c>
      <c r="AS193">
        <v>17</v>
      </c>
      <c r="AT193">
        <v>3</v>
      </c>
      <c r="AU193">
        <f t="shared" si="127"/>
        <v>1</v>
      </c>
      <c r="AV193">
        <f t="shared" si="128"/>
        <v>0</v>
      </c>
      <c r="AW193">
        <f t="shared" si="129"/>
        <v>53327.759499468768</v>
      </c>
      <c r="AX193" t="s">
        <v>430</v>
      </c>
      <c r="AY193">
        <v>8242.0300000000007</v>
      </c>
      <c r="AZ193">
        <v>624.05461538461498</v>
      </c>
      <c r="BA193">
        <v>3234.34</v>
      </c>
      <c r="BB193">
        <f t="shared" si="130"/>
        <v>0.80705348992851245</v>
      </c>
      <c r="BC193">
        <v>-2.02953653224708</v>
      </c>
      <c r="BD193" t="s">
        <v>1087</v>
      </c>
      <c r="BE193">
        <v>8253.2999999999993</v>
      </c>
      <c r="BF193">
        <v>940.99907692307704</v>
      </c>
      <c r="BG193">
        <v>2279.1799999999998</v>
      </c>
      <c r="BH193">
        <f t="shared" si="131"/>
        <v>0.58713261922135285</v>
      </c>
      <c r="BI193">
        <v>0.5</v>
      </c>
      <c r="BJ193">
        <f t="shared" si="132"/>
        <v>336.4443513057671</v>
      </c>
      <c r="BK193">
        <f t="shared" si="133"/>
        <v>12.531086227506608</v>
      </c>
      <c r="BL193">
        <f t="shared" si="134"/>
        <v>98.768726602192018</v>
      </c>
      <c r="BM193">
        <f t="shared" si="135"/>
        <v>4.3277952812234059E-2</v>
      </c>
      <c r="BN193">
        <f t="shared" si="136"/>
        <v>0.41908054651234233</v>
      </c>
      <c r="BO193">
        <f t="shared" si="137"/>
        <v>577.36852225866926</v>
      </c>
      <c r="BP193" t="s">
        <v>388</v>
      </c>
      <c r="BQ193">
        <v>0</v>
      </c>
      <c r="BR193">
        <f t="shared" si="138"/>
        <v>577.36852225866926</v>
      </c>
      <c r="BS193">
        <f t="shared" si="139"/>
        <v>0.74667708462751103</v>
      </c>
      <c r="BT193">
        <f t="shared" si="140"/>
        <v>0.78632735798266928</v>
      </c>
      <c r="BU193">
        <f t="shared" si="141"/>
        <v>0.35949200358446215</v>
      </c>
      <c r="BV193">
        <f t="shared" si="142"/>
        <v>0.80850728018281637</v>
      </c>
      <c r="BW193">
        <f t="shared" si="143"/>
        <v>0.36592167493622124</v>
      </c>
      <c r="BX193">
        <f t="shared" si="144"/>
        <v>0.48246664191694011</v>
      </c>
      <c r="BY193">
        <f t="shared" si="145"/>
        <v>0.51753335808305989</v>
      </c>
      <c r="DH193">
        <f t="shared" si="146"/>
        <v>399.82400000000001</v>
      </c>
      <c r="DI193">
        <f t="shared" si="147"/>
        <v>336.4443513057671</v>
      </c>
      <c r="DJ193">
        <f t="shared" si="148"/>
        <v>0.84148112996160085</v>
      </c>
      <c r="DK193">
        <f t="shared" si="149"/>
        <v>0.19296225992320185</v>
      </c>
      <c r="DL193" t="s">
        <v>389</v>
      </c>
      <c r="DM193">
        <v>2</v>
      </c>
      <c r="DN193" t="b">
        <v>1</v>
      </c>
      <c r="DO193">
        <v>1598421026.0999999</v>
      </c>
      <c r="DP193">
        <v>405.42599999999999</v>
      </c>
      <c r="DQ193">
        <v>421.21100000000001</v>
      </c>
      <c r="DR193">
        <v>16.611799999999999</v>
      </c>
      <c r="DS193">
        <v>14.8809</v>
      </c>
      <c r="DT193">
        <v>405.66800000000001</v>
      </c>
      <c r="DU193">
        <v>16.6098</v>
      </c>
      <c r="DV193">
        <v>500.11</v>
      </c>
      <c r="DW193">
        <v>100.49</v>
      </c>
      <c r="DX193">
        <v>0.10071099999999999</v>
      </c>
      <c r="DY193">
        <v>24.003399999999999</v>
      </c>
      <c r="DZ193">
        <v>23.16</v>
      </c>
      <c r="EA193">
        <v>999.9</v>
      </c>
      <c r="EB193">
        <v>0</v>
      </c>
      <c r="EC193">
        <v>0</v>
      </c>
      <c r="ED193">
        <v>9933.1200000000008</v>
      </c>
      <c r="EE193">
        <v>0</v>
      </c>
      <c r="EF193">
        <v>0.22613</v>
      </c>
      <c r="EG193">
        <v>-15.7781</v>
      </c>
      <c r="EH193">
        <v>412.28199999999998</v>
      </c>
      <c r="EI193">
        <v>427.57400000000001</v>
      </c>
      <c r="EJ193">
        <v>1.73149</v>
      </c>
      <c r="EK193">
        <v>421.21100000000001</v>
      </c>
      <c r="EL193">
        <v>14.8809</v>
      </c>
      <c r="EM193">
        <v>1.6693899999999999</v>
      </c>
      <c r="EN193">
        <v>1.49539</v>
      </c>
      <c r="EO193">
        <v>14.614699999999999</v>
      </c>
      <c r="EP193">
        <v>12.921099999999999</v>
      </c>
      <c r="EQ193">
        <v>399.82400000000001</v>
      </c>
      <c r="ER193">
        <v>0.95001000000000002</v>
      </c>
      <c r="ES193">
        <v>4.9990300000000001E-2</v>
      </c>
      <c r="ET193">
        <v>0</v>
      </c>
      <c r="EU193">
        <v>941.00699999999995</v>
      </c>
      <c r="EV193">
        <v>4.9998699999999996</v>
      </c>
      <c r="EW193">
        <v>3653.08</v>
      </c>
      <c r="EX193">
        <v>2941.75</v>
      </c>
      <c r="EY193">
        <v>39.375</v>
      </c>
      <c r="EZ193">
        <v>42.375</v>
      </c>
      <c r="FA193">
        <v>41.311999999999998</v>
      </c>
      <c r="FB193">
        <v>42.625</v>
      </c>
      <c r="FC193">
        <v>41.875</v>
      </c>
      <c r="FD193">
        <v>375.09</v>
      </c>
      <c r="FE193">
        <v>19.739999999999998</v>
      </c>
      <c r="FF193">
        <v>0</v>
      </c>
      <c r="FG193">
        <v>298.90000009536698</v>
      </c>
      <c r="FH193">
        <v>0</v>
      </c>
      <c r="FI193">
        <v>940.99907692307704</v>
      </c>
      <c r="FJ193">
        <v>0.60369230908326599</v>
      </c>
      <c r="FK193">
        <v>-0.37059835916330502</v>
      </c>
      <c r="FL193">
        <v>3654.8638461538499</v>
      </c>
      <c r="FM193">
        <v>15</v>
      </c>
      <c r="FN193">
        <v>1598421051.0999999</v>
      </c>
      <c r="FO193" t="s">
        <v>1088</v>
      </c>
      <c r="FP193">
        <v>1598421051.0999999</v>
      </c>
      <c r="FQ193">
        <v>1598421044.0999999</v>
      </c>
      <c r="FR193">
        <v>176</v>
      </c>
      <c r="FS193">
        <v>-7.0000000000000001E-3</v>
      </c>
      <c r="FT193">
        <v>-1E-3</v>
      </c>
      <c r="FU193">
        <v>-0.24199999999999999</v>
      </c>
      <c r="FV193">
        <v>2E-3</v>
      </c>
      <c r="FW193">
        <v>421</v>
      </c>
      <c r="FX193">
        <v>15</v>
      </c>
      <c r="FY193">
        <v>0.14000000000000001</v>
      </c>
      <c r="FZ193">
        <v>0.03</v>
      </c>
      <c r="GA193">
        <v>405.39323809523802</v>
      </c>
      <c r="GB193">
        <v>0.102779220778887</v>
      </c>
      <c r="GC193">
        <v>2.4281885785993999E-2</v>
      </c>
      <c r="GD193">
        <v>1</v>
      </c>
      <c r="GE193">
        <v>16.6128238095238</v>
      </c>
      <c r="GF193">
        <v>5.4545454543707399E-4</v>
      </c>
      <c r="GG193">
        <v>5.3621669562888897E-4</v>
      </c>
      <c r="GH193">
        <v>1</v>
      </c>
      <c r="GI193">
        <v>2</v>
      </c>
      <c r="GJ193">
        <v>2</v>
      </c>
      <c r="GK193" t="s">
        <v>391</v>
      </c>
      <c r="GL193">
        <v>2.93099</v>
      </c>
      <c r="GM193">
        <v>2.6719200000000001</v>
      </c>
      <c r="GN193">
        <v>9.0900599999999998E-2</v>
      </c>
      <c r="GO193">
        <v>9.2105300000000001E-2</v>
      </c>
      <c r="GP193">
        <v>7.9138600000000003E-2</v>
      </c>
      <c r="GQ193">
        <v>7.2312500000000002E-2</v>
      </c>
      <c r="GR193">
        <v>28774.799999999999</v>
      </c>
      <c r="GS193">
        <v>30022</v>
      </c>
      <c r="GT193">
        <v>28498.7</v>
      </c>
      <c r="GU193">
        <v>29180.5</v>
      </c>
      <c r="GV193">
        <v>40288.300000000003</v>
      </c>
      <c r="GW193">
        <v>38997.199999999997</v>
      </c>
      <c r="GX193">
        <v>47755.8</v>
      </c>
      <c r="GY193">
        <v>45879.3</v>
      </c>
      <c r="GZ193">
        <v>1.9462999999999999</v>
      </c>
      <c r="HA193">
        <v>2.7039200000000001</v>
      </c>
      <c r="HB193">
        <v>9.8459400000000002E-2</v>
      </c>
      <c r="HC193">
        <v>0</v>
      </c>
      <c r="HD193">
        <v>100</v>
      </c>
      <c r="HE193">
        <v>100</v>
      </c>
      <c r="HF193">
        <v>-0.24199999999999999</v>
      </c>
      <c r="HG193">
        <v>2E-3</v>
      </c>
      <c r="HH193">
        <v>-0.23529999999999501</v>
      </c>
      <c r="HI193">
        <v>0</v>
      </c>
      <c r="HJ193">
        <v>0</v>
      </c>
      <c r="HK193">
        <v>0</v>
      </c>
      <c r="HL193">
        <v>2.5799999999982499E-3</v>
      </c>
      <c r="HM193">
        <v>0</v>
      </c>
      <c r="HN193">
        <v>0</v>
      </c>
      <c r="HO193">
        <v>0</v>
      </c>
      <c r="HP193">
        <v>-1</v>
      </c>
      <c r="HQ193">
        <v>-1</v>
      </c>
      <c r="HR193">
        <v>-1</v>
      </c>
      <c r="HS193">
        <v>-1</v>
      </c>
      <c r="HT193">
        <v>4.7</v>
      </c>
      <c r="HU193">
        <v>4.5999999999999996</v>
      </c>
      <c r="HV193">
        <v>0.152588</v>
      </c>
      <c r="HW193">
        <v>4.99878</v>
      </c>
      <c r="HX193">
        <v>2.6025399999999999</v>
      </c>
      <c r="HY193">
        <v>2.9382299999999999</v>
      </c>
      <c r="HZ193">
        <v>2.6025399999999999</v>
      </c>
      <c r="IA193">
        <v>2.4267599999999998</v>
      </c>
      <c r="IB193">
        <v>31.542400000000001</v>
      </c>
      <c r="IC193">
        <v>24.157499999999999</v>
      </c>
      <c r="ID193">
        <v>2</v>
      </c>
      <c r="IE193">
        <v>476.13099999999997</v>
      </c>
      <c r="IF193">
        <v>1286.1500000000001</v>
      </c>
      <c r="IG193">
        <v>21.9999</v>
      </c>
      <c r="IH193">
        <v>26.571999999999999</v>
      </c>
      <c r="II193">
        <v>30.0001</v>
      </c>
      <c r="IJ193">
        <v>26.835100000000001</v>
      </c>
      <c r="IK193">
        <v>26.858000000000001</v>
      </c>
      <c r="IL193">
        <v>-1</v>
      </c>
      <c r="IM193">
        <v>3.8978199999999998</v>
      </c>
      <c r="IN193">
        <v>51.2607</v>
      </c>
      <c r="IO193">
        <v>22</v>
      </c>
      <c r="IP193">
        <v>400</v>
      </c>
      <c r="IQ193">
        <v>16.275500000000001</v>
      </c>
      <c r="IR193">
        <v>101.346</v>
      </c>
      <c r="IS193">
        <v>101.30200000000001</v>
      </c>
    </row>
    <row r="194" spans="1:253" x14ac:dyDescent="0.35">
      <c r="A194">
        <v>176</v>
      </c>
      <c r="B194">
        <v>1598421326.0999999</v>
      </c>
      <c r="C194">
        <v>57003</v>
      </c>
      <c r="D194" t="s">
        <v>1089</v>
      </c>
      <c r="E194" t="s">
        <v>1090</v>
      </c>
      <c r="F194" t="s">
        <v>386</v>
      </c>
      <c r="I194">
        <v>1598421326.0999999</v>
      </c>
      <c r="J194">
        <f t="shared" si="100"/>
        <v>1.4734526693119946E-3</v>
      </c>
      <c r="K194">
        <f t="shared" si="101"/>
        <v>1.4734526693119947</v>
      </c>
      <c r="L194">
        <f t="shared" si="102"/>
        <v>12.568186648046151</v>
      </c>
      <c r="M194">
        <f t="shared" si="103"/>
        <v>405.65499999999997</v>
      </c>
      <c r="N194">
        <f t="shared" si="104"/>
        <v>213.44091348720107</v>
      </c>
      <c r="O194">
        <f t="shared" si="105"/>
        <v>21.468895010568446</v>
      </c>
      <c r="P194">
        <f t="shared" si="106"/>
        <v>40.802695524606499</v>
      </c>
      <c r="Q194">
        <f t="shared" si="107"/>
        <v>0.1103480287090174</v>
      </c>
      <c r="R194">
        <f t="shared" si="108"/>
        <v>2.9396946576848002</v>
      </c>
      <c r="S194">
        <f t="shared" si="109"/>
        <v>0.10809746088850718</v>
      </c>
      <c r="T194">
        <f t="shared" si="110"/>
        <v>6.7759294583869298E-2</v>
      </c>
      <c r="U194">
        <f t="shared" si="111"/>
        <v>77.155321498739255</v>
      </c>
      <c r="V194">
        <f t="shared" si="112"/>
        <v>24.061519672038518</v>
      </c>
      <c r="W194">
        <f t="shared" si="113"/>
        <v>24.061519672038518</v>
      </c>
      <c r="X194">
        <f t="shared" si="114"/>
        <v>3.0060602555646678</v>
      </c>
      <c r="Y194">
        <f t="shared" si="115"/>
        <v>55.689339374772551</v>
      </c>
      <c r="Z194">
        <f t="shared" si="116"/>
        <v>1.6668598425389101</v>
      </c>
      <c r="AA194">
        <f t="shared" si="117"/>
        <v>2.9931399101746266</v>
      </c>
      <c r="AB194">
        <f t="shared" si="118"/>
        <v>1.3392004130257578</v>
      </c>
      <c r="AC194">
        <f t="shared" si="119"/>
        <v>-64.979262716658965</v>
      </c>
      <c r="AD194">
        <f t="shared" si="120"/>
        <v>-11.36647919766382</v>
      </c>
      <c r="AE194">
        <f t="shared" si="121"/>
        <v>-0.80987288807791202</v>
      </c>
      <c r="AF194">
        <f t="shared" si="122"/>
        <v>-2.9330366143476283E-4</v>
      </c>
      <c r="AG194">
        <f t="shared" si="123"/>
        <v>12.590622341502714</v>
      </c>
      <c r="AH194">
        <f t="shared" si="124"/>
        <v>1.4747470761213599</v>
      </c>
      <c r="AI194">
        <f t="shared" si="125"/>
        <v>12.568186648046151</v>
      </c>
      <c r="AJ194">
        <v>427.782734356167</v>
      </c>
      <c r="AK194">
        <v>412.47617575757602</v>
      </c>
      <c r="AL194">
        <v>-3.1262537718032199E-4</v>
      </c>
      <c r="AM194">
        <v>67.048000584685497</v>
      </c>
      <c r="AN194">
        <f t="shared" si="126"/>
        <v>1.4734526693119947</v>
      </c>
      <c r="AO194">
        <v>14.832942753809499</v>
      </c>
      <c r="AP194">
        <v>16.5717412121212</v>
      </c>
      <c r="AQ194">
        <v>-4.07795474967889E-6</v>
      </c>
      <c r="AR194">
        <v>78.430000000000007</v>
      </c>
      <c r="AS194">
        <v>16</v>
      </c>
      <c r="AT194">
        <v>3</v>
      </c>
      <c r="AU194">
        <f t="shared" si="127"/>
        <v>1</v>
      </c>
      <c r="AV194">
        <f t="shared" si="128"/>
        <v>0</v>
      </c>
      <c r="AW194">
        <f t="shared" si="129"/>
        <v>53720.555364325155</v>
      </c>
      <c r="AX194" t="s">
        <v>430</v>
      </c>
      <c r="AY194">
        <v>8242.0300000000007</v>
      </c>
      <c r="AZ194">
        <v>624.05461538461498</v>
      </c>
      <c r="BA194">
        <v>3234.34</v>
      </c>
      <c r="BB194">
        <f t="shared" si="130"/>
        <v>0.80705348992851245</v>
      </c>
      <c r="BC194">
        <v>-2.02953653224708</v>
      </c>
      <c r="BD194" t="s">
        <v>1091</v>
      </c>
      <c r="BE194">
        <v>8253.5499999999993</v>
      </c>
      <c r="BF194">
        <v>940.23180769230805</v>
      </c>
      <c r="BG194">
        <v>2275.44</v>
      </c>
      <c r="BH194">
        <f t="shared" si="131"/>
        <v>0.58679121062638084</v>
      </c>
      <c r="BI194">
        <v>0.5</v>
      </c>
      <c r="BJ194">
        <f t="shared" si="132"/>
        <v>336.4636757493696</v>
      </c>
      <c r="BK194">
        <f t="shared" si="133"/>
        <v>12.568186648046151</v>
      </c>
      <c r="BL194">
        <f t="shared" si="134"/>
        <v>98.71696381238732</v>
      </c>
      <c r="BM194">
        <f t="shared" si="135"/>
        <v>4.3385732940654835E-2</v>
      </c>
      <c r="BN194">
        <f t="shared" si="136"/>
        <v>0.42141300144147947</v>
      </c>
      <c r="BO194">
        <f t="shared" si="137"/>
        <v>577.12822268292234</v>
      </c>
      <c r="BP194" t="s">
        <v>388</v>
      </c>
      <c r="BQ194">
        <v>0</v>
      </c>
      <c r="BR194">
        <f t="shared" si="138"/>
        <v>577.12822268292234</v>
      </c>
      <c r="BS194">
        <f t="shared" si="139"/>
        <v>0.74636631918093976</v>
      </c>
      <c r="BT194">
        <f t="shared" si="140"/>
        <v>0.78619733440051776</v>
      </c>
      <c r="BU194">
        <f t="shared" si="141"/>
        <v>0.36086698402645884</v>
      </c>
      <c r="BV194">
        <f t="shared" si="142"/>
        <v>0.8085382156986135</v>
      </c>
      <c r="BW194">
        <f t="shared" si="143"/>
        <v>0.36735446846218694</v>
      </c>
      <c r="BX194">
        <f t="shared" si="144"/>
        <v>0.48257957938507418</v>
      </c>
      <c r="BY194">
        <f t="shared" si="145"/>
        <v>0.51742042061492577</v>
      </c>
      <c r="DH194">
        <f t="shared" si="146"/>
        <v>399.84699999999998</v>
      </c>
      <c r="DI194">
        <f t="shared" si="147"/>
        <v>336.4636757493696</v>
      </c>
      <c r="DJ194">
        <f t="shared" si="148"/>
        <v>0.84148105587729716</v>
      </c>
      <c r="DK194">
        <f t="shared" si="149"/>
        <v>0.1929621117545943</v>
      </c>
      <c r="DL194" t="s">
        <v>389</v>
      </c>
      <c r="DM194">
        <v>2</v>
      </c>
      <c r="DN194" t="b">
        <v>1</v>
      </c>
      <c r="DO194">
        <v>1598421326.0999999</v>
      </c>
      <c r="DP194">
        <v>405.65499999999997</v>
      </c>
      <c r="DQ194">
        <v>421.48099999999999</v>
      </c>
      <c r="DR194">
        <v>16.5717</v>
      </c>
      <c r="DS194">
        <v>14.8314</v>
      </c>
      <c r="DT194">
        <v>405.89400000000001</v>
      </c>
      <c r="DU194">
        <v>16.5687</v>
      </c>
      <c r="DV194">
        <v>500.02</v>
      </c>
      <c r="DW194">
        <v>100.485</v>
      </c>
      <c r="DX194">
        <v>9.97223E-2</v>
      </c>
      <c r="DY194">
        <v>23.989799999999999</v>
      </c>
      <c r="DZ194">
        <v>23.154599999999999</v>
      </c>
      <c r="EA194">
        <v>999.9</v>
      </c>
      <c r="EB194">
        <v>0</v>
      </c>
      <c r="EC194">
        <v>0</v>
      </c>
      <c r="ED194">
        <v>10009.4</v>
      </c>
      <c r="EE194">
        <v>0</v>
      </c>
      <c r="EF194">
        <v>0.22613</v>
      </c>
      <c r="EG194">
        <v>-15.828200000000001</v>
      </c>
      <c r="EH194">
        <v>412.488</v>
      </c>
      <c r="EI194">
        <v>427.82600000000002</v>
      </c>
      <c r="EJ194">
        <v>1.73889</v>
      </c>
      <c r="EK194">
        <v>421.48099999999999</v>
      </c>
      <c r="EL194">
        <v>14.8314</v>
      </c>
      <c r="EM194">
        <v>1.6650700000000001</v>
      </c>
      <c r="EN194">
        <v>1.4903299999999999</v>
      </c>
      <c r="EO194">
        <v>14.5745</v>
      </c>
      <c r="EP194">
        <v>12.869400000000001</v>
      </c>
      <c r="EQ194">
        <v>399.84699999999998</v>
      </c>
      <c r="ER194">
        <v>0.95001100000000005</v>
      </c>
      <c r="ES194">
        <v>4.9989400000000003E-2</v>
      </c>
      <c r="ET194">
        <v>0</v>
      </c>
      <c r="EU194">
        <v>940.14400000000001</v>
      </c>
      <c r="EV194">
        <v>4.9998699999999996</v>
      </c>
      <c r="EW194">
        <v>3648.59</v>
      </c>
      <c r="EX194">
        <v>2941.92</v>
      </c>
      <c r="EY194">
        <v>39.311999999999998</v>
      </c>
      <c r="EZ194">
        <v>42.311999999999998</v>
      </c>
      <c r="FA194">
        <v>41.25</v>
      </c>
      <c r="FB194">
        <v>42.561999999999998</v>
      </c>
      <c r="FC194">
        <v>41.811999999999998</v>
      </c>
      <c r="FD194">
        <v>375.11</v>
      </c>
      <c r="FE194">
        <v>19.739999999999998</v>
      </c>
      <c r="FF194">
        <v>0</v>
      </c>
      <c r="FG194">
        <v>298.90000009536698</v>
      </c>
      <c r="FH194">
        <v>0</v>
      </c>
      <c r="FI194">
        <v>940.23180769230805</v>
      </c>
      <c r="FJ194">
        <v>0.30615384664626799</v>
      </c>
      <c r="FK194">
        <v>-2.4724787794168201</v>
      </c>
      <c r="FL194">
        <v>3650.2207692307702</v>
      </c>
      <c r="FM194">
        <v>15</v>
      </c>
      <c r="FN194">
        <v>1598421346.0999999</v>
      </c>
      <c r="FO194" t="s">
        <v>1092</v>
      </c>
      <c r="FP194">
        <v>1598421344.0999999</v>
      </c>
      <c r="FQ194">
        <v>1598421346.0999999</v>
      </c>
      <c r="FR194">
        <v>177</v>
      </c>
      <c r="FS194">
        <v>2E-3</v>
      </c>
      <c r="FT194">
        <v>1E-3</v>
      </c>
      <c r="FU194">
        <v>-0.23899999999999999</v>
      </c>
      <c r="FV194">
        <v>3.0000000000000001E-3</v>
      </c>
      <c r="FW194">
        <v>421</v>
      </c>
      <c r="FX194">
        <v>15</v>
      </c>
      <c r="FY194">
        <v>0.16</v>
      </c>
      <c r="FZ194">
        <v>0.03</v>
      </c>
      <c r="GA194">
        <v>405.67065000000002</v>
      </c>
      <c r="GB194">
        <v>-0.16263157894733599</v>
      </c>
      <c r="GC194">
        <v>2.08716913545577E-2</v>
      </c>
      <c r="GD194">
        <v>1</v>
      </c>
      <c r="GE194">
        <v>16.573370000000001</v>
      </c>
      <c r="GF194">
        <v>-5.8195488722191701E-3</v>
      </c>
      <c r="GG194">
        <v>8.7527138648531896E-4</v>
      </c>
      <c r="GH194">
        <v>1</v>
      </c>
      <c r="GI194">
        <v>2</v>
      </c>
      <c r="GJ194">
        <v>2</v>
      </c>
      <c r="GK194" t="s">
        <v>391</v>
      </c>
      <c r="GL194">
        <v>2.9308200000000002</v>
      </c>
      <c r="GM194">
        <v>2.6715900000000001</v>
      </c>
      <c r="GN194">
        <v>9.0942899999999993E-2</v>
      </c>
      <c r="GO194">
        <v>9.2153499999999999E-2</v>
      </c>
      <c r="GP194">
        <v>7.8996999999999998E-2</v>
      </c>
      <c r="GQ194">
        <v>7.2135199999999997E-2</v>
      </c>
      <c r="GR194">
        <v>28775.4</v>
      </c>
      <c r="GS194">
        <v>30023.7</v>
      </c>
      <c r="GT194">
        <v>28500.5</v>
      </c>
      <c r="GU194">
        <v>29183.599999999999</v>
      </c>
      <c r="GV194">
        <v>40296.9</v>
      </c>
      <c r="GW194">
        <v>39008.5</v>
      </c>
      <c r="GX194">
        <v>47758.6</v>
      </c>
      <c r="GY194">
        <v>45883.7</v>
      </c>
      <c r="GZ194">
        <v>1.94678</v>
      </c>
      <c r="HA194">
        <v>2.70587</v>
      </c>
      <c r="HB194">
        <v>9.8869200000000004E-2</v>
      </c>
      <c r="HC194">
        <v>0</v>
      </c>
      <c r="HD194">
        <v>100</v>
      </c>
      <c r="HE194">
        <v>100</v>
      </c>
      <c r="HF194">
        <v>-0.23899999999999999</v>
      </c>
      <c r="HG194">
        <v>3.0000000000000001E-3</v>
      </c>
      <c r="HH194">
        <v>-0.24172727272724601</v>
      </c>
      <c r="HI194">
        <v>0</v>
      </c>
      <c r="HJ194">
        <v>0</v>
      </c>
      <c r="HK194">
        <v>0</v>
      </c>
      <c r="HL194">
        <v>1.5999999999998201E-3</v>
      </c>
      <c r="HM194">
        <v>0</v>
      </c>
      <c r="HN194">
        <v>0</v>
      </c>
      <c r="HO194">
        <v>0</v>
      </c>
      <c r="HP194">
        <v>-1</v>
      </c>
      <c r="HQ194">
        <v>-1</v>
      </c>
      <c r="HR194">
        <v>-1</v>
      </c>
      <c r="HS194">
        <v>-1</v>
      </c>
      <c r="HT194">
        <v>4.5999999999999996</v>
      </c>
      <c r="HU194">
        <v>4.7</v>
      </c>
      <c r="HV194">
        <v>0.152588</v>
      </c>
      <c r="HW194">
        <v>4.99878</v>
      </c>
      <c r="HX194">
        <v>2.6025399999999999</v>
      </c>
      <c r="HY194">
        <v>2.9394499999999999</v>
      </c>
      <c r="HZ194">
        <v>2.6025399999999999</v>
      </c>
      <c r="IA194">
        <v>2.4218799999999998</v>
      </c>
      <c r="IB194">
        <v>31.542400000000001</v>
      </c>
      <c r="IC194">
        <v>24.14</v>
      </c>
      <c r="ID194">
        <v>2</v>
      </c>
      <c r="IE194">
        <v>476.12200000000001</v>
      </c>
      <c r="IF194">
        <v>1288.05</v>
      </c>
      <c r="IG194">
        <v>21.9999</v>
      </c>
      <c r="IH194">
        <v>26.533899999999999</v>
      </c>
      <c r="II194">
        <v>30</v>
      </c>
      <c r="IJ194">
        <v>26.798400000000001</v>
      </c>
      <c r="IK194">
        <v>26.821999999999999</v>
      </c>
      <c r="IL194">
        <v>-1</v>
      </c>
      <c r="IM194">
        <v>3.8978199999999998</v>
      </c>
      <c r="IN194">
        <v>51.2607</v>
      </c>
      <c r="IO194">
        <v>22</v>
      </c>
      <c r="IP194">
        <v>400</v>
      </c>
      <c r="IQ194">
        <v>16.275500000000001</v>
      </c>
      <c r="IR194">
        <v>101.35299999999999</v>
      </c>
      <c r="IS194">
        <v>101.312</v>
      </c>
    </row>
    <row r="195" spans="1:253" x14ac:dyDescent="0.35">
      <c r="A195">
        <v>177</v>
      </c>
      <c r="B195">
        <v>1598421926</v>
      </c>
      <c r="C195">
        <v>57602.900000095397</v>
      </c>
      <c r="D195" t="s">
        <v>1093</v>
      </c>
      <c r="E195" t="s">
        <v>1094</v>
      </c>
      <c r="F195" t="s">
        <v>386</v>
      </c>
      <c r="I195">
        <v>1598421926</v>
      </c>
      <c r="J195">
        <f t="shared" si="100"/>
        <v>1.4850470768357643E-3</v>
      </c>
      <c r="K195">
        <f t="shared" si="101"/>
        <v>1.4850470768357642</v>
      </c>
      <c r="L195">
        <f t="shared" si="102"/>
        <v>12.576650858869822</v>
      </c>
      <c r="M195">
        <f t="shared" si="103"/>
        <v>405.41300000000001</v>
      </c>
      <c r="N195">
        <f t="shared" si="104"/>
        <v>214.01641377188</v>
      </c>
      <c r="O195">
        <f t="shared" si="105"/>
        <v>21.526402288399602</v>
      </c>
      <c r="P195">
        <f t="shared" si="106"/>
        <v>40.777635589432606</v>
      </c>
      <c r="Q195">
        <f t="shared" si="107"/>
        <v>0.11093591092470322</v>
      </c>
      <c r="R195">
        <f t="shared" si="108"/>
        <v>2.9373497946197675</v>
      </c>
      <c r="S195">
        <f t="shared" si="109"/>
        <v>0.10865979016120549</v>
      </c>
      <c r="T195">
        <f t="shared" si="110"/>
        <v>6.8112979629876488E-2</v>
      </c>
      <c r="U195">
        <f t="shared" si="111"/>
        <v>77.157800385064903</v>
      </c>
      <c r="V195">
        <f t="shared" si="112"/>
        <v>24.047074266526714</v>
      </c>
      <c r="W195">
        <f t="shared" si="113"/>
        <v>24.047074266526714</v>
      </c>
      <c r="X195">
        <f t="shared" si="114"/>
        <v>3.003453991839883</v>
      </c>
      <c r="Y195">
        <f t="shared" si="115"/>
        <v>55.520708015492836</v>
      </c>
      <c r="Z195">
        <f t="shared" si="116"/>
        <v>1.6606647409820801</v>
      </c>
      <c r="AA195">
        <f t="shared" si="117"/>
        <v>2.9910727012319045</v>
      </c>
      <c r="AB195">
        <f t="shared" si="118"/>
        <v>1.342789250857803</v>
      </c>
      <c r="AC195">
        <f t="shared" si="119"/>
        <v>-65.490576088457203</v>
      </c>
      <c r="AD195">
        <f t="shared" si="120"/>
        <v>-10.890982954663901</v>
      </c>
      <c r="AE195">
        <f t="shared" si="121"/>
        <v>-0.77651102665530591</v>
      </c>
      <c r="AF195">
        <f t="shared" si="122"/>
        <v>-2.6968471150112805E-4</v>
      </c>
      <c r="AG195">
        <f t="shared" si="123"/>
        <v>12.58405836311719</v>
      </c>
      <c r="AH195">
        <f t="shared" si="124"/>
        <v>1.4840640619551713</v>
      </c>
      <c r="AI195">
        <f t="shared" si="125"/>
        <v>12.576650858869822</v>
      </c>
      <c r="AJ195">
        <v>427.55259946665001</v>
      </c>
      <c r="AK195">
        <v>412.23282424242399</v>
      </c>
      <c r="AL195">
        <v>1.12755195758031E-4</v>
      </c>
      <c r="AM195">
        <v>67.048561771660005</v>
      </c>
      <c r="AN195">
        <f t="shared" si="126"/>
        <v>1.4850470768357642</v>
      </c>
      <c r="AO195">
        <v>14.758602432381</v>
      </c>
      <c r="AP195">
        <v>16.5113660606061</v>
      </c>
      <c r="AQ195">
        <v>-8.0309865573916201E-7</v>
      </c>
      <c r="AR195">
        <v>78.430000000000007</v>
      </c>
      <c r="AS195">
        <v>17</v>
      </c>
      <c r="AT195">
        <v>3</v>
      </c>
      <c r="AU195">
        <f t="shared" si="127"/>
        <v>1</v>
      </c>
      <c r="AV195">
        <f t="shared" si="128"/>
        <v>0</v>
      </c>
      <c r="AW195">
        <f t="shared" si="129"/>
        <v>53653.8764912513</v>
      </c>
      <c r="AX195" t="s">
        <v>430</v>
      </c>
      <c r="AY195">
        <v>8242.0300000000007</v>
      </c>
      <c r="AZ195">
        <v>624.05461538461498</v>
      </c>
      <c r="BA195">
        <v>3234.34</v>
      </c>
      <c r="BB195">
        <f t="shared" si="130"/>
        <v>0.80705348992851245</v>
      </c>
      <c r="BC195">
        <v>-2.02953653224708</v>
      </c>
      <c r="BD195" t="s">
        <v>1095</v>
      </c>
      <c r="BE195">
        <v>8253.85</v>
      </c>
      <c r="BF195">
        <v>938.32719230769203</v>
      </c>
      <c r="BG195">
        <v>2266.7600000000002</v>
      </c>
      <c r="BH195">
        <f t="shared" si="131"/>
        <v>0.58604916607506219</v>
      </c>
      <c r="BI195">
        <v>0.5</v>
      </c>
      <c r="BJ195">
        <f t="shared" si="132"/>
        <v>336.47460019253242</v>
      </c>
      <c r="BK195">
        <f t="shared" si="133"/>
        <v>12.576650858869822</v>
      </c>
      <c r="BL195">
        <f t="shared" si="134"/>
        <v>98.595329424136793</v>
      </c>
      <c r="BM195">
        <f t="shared" si="135"/>
        <v>4.3409479891674353E-2</v>
      </c>
      <c r="BN195">
        <f t="shared" si="136"/>
        <v>0.42685595299017093</v>
      </c>
      <c r="BO195">
        <f t="shared" si="137"/>
        <v>576.5682435706799</v>
      </c>
      <c r="BP195" t="s">
        <v>388</v>
      </c>
      <c r="BQ195">
        <v>0</v>
      </c>
      <c r="BR195">
        <f t="shared" si="138"/>
        <v>576.5682435706799</v>
      </c>
      <c r="BS195">
        <f t="shared" si="139"/>
        <v>0.74564213080754915</v>
      </c>
      <c r="BT195">
        <f t="shared" si="140"/>
        <v>0.78596573592261509</v>
      </c>
      <c r="BU195">
        <f t="shared" si="141"/>
        <v>0.36405684485861584</v>
      </c>
      <c r="BV195">
        <f t="shared" si="142"/>
        <v>0.80868597627647065</v>
      </c>
      <c r="BW195">
        <f t="shared" si="143"/>
        <v>0.3706797753620219</v>
      </c>
      <c r="BX195">
        <f t="shared" si="144"/>
        <v>0.48294761953252646</v>
      </c>
      <c r="BY195">
        <f t="shared" si="145"/>
        <v>0.51705238046747359</v>
      </c>
      <c r="DH195">
        <f t="shared" si="146"/>
        <v>399.86</v>
      </c>
      <c r="DI195">
        <f t="shared" si="147"/>
        <v>336.47460019253242</v>
      </c>
      <c r="DJ195">
        <f t="shared" si="148"/>
        <v>0.84148101883792437</v>
      </c>
      <c r="DK195">
        <f t="shared" si="149"/>
        <v>0.1929620376758488</v>
      </c>
      <c r="DL195" t="s">
        <v>389</v>
      </c>
      <c r="DM195">
        <v>2</v>
      </c>
      <c r="DN195" t="b">
        <v>1</v>
      </c>
      <c r="DO195">
        <v>1598421926</v>
      </c>
      <c r="DP195">
        <v>405.41300000000001</v>
      </c>
      <c r="DQ195">
        <v>421.23700000000002</v>
      </c>
      <c r="DR195">
        <v>16.510400000000001</v>
      </c>
      <c r="DS195">
        <v>14.758800000000001</v>
      </c>
      <c r="DT195">
        <v>405.64699999999999</v>
      </c>
      <c r="DU195">
        <v>16.508400000000002</v>
      </c>
      <c r="DV195">
        <v>499.964</v>
      </c>
      <c r="DW195">
        <v>100.483</v>
      </c>
      <c r="DX195">
        <v>9.9950200000000003E-2</v>
      </c>
      <c r="DY195">
        <v>23.978300000000001</v>
      </c>
      <c r="DZ195">
        <v>23.127400000000002</v>
      </c>
      <c r="EA195">
        <v>999.9</v>
      </c>
      <c r="EB195">
        <v>0</v>
      </c>
      <c r="EC195">
        <v>0</v>
      </c>
      <c r="ED195">
        <v>9996.25</v>
      </c>
      <c r="EE195">
        <v>0</v>
      </c>
      <c r="EF195">
        <v>0.22613</v>
      </c>
      <c r="EG195">
        <v>-15.829599999999999</v>
      </c>
      <c r="EH195">
        <v>412.214</v>
      </c>
      <c r="EI195">
        <v>427.54700000000003</v>
      </c>
      <c r="EJ195">
        <v>1.7525500000000001</v>
      </c>
      <c r="EK195">
        <v>421.23700000000002</v>
      </c>
      <c r="EL195">
        <v>14.758800000000001</v>
      </c>
      <c r="EM195">
        <v>1.6591199999999999</v>
      </c>
      <c r="EN195">
        <v>1.48302</v>
      </c>
      <c r="EO195">
        <v>14.5191</v>
      </c>
      <c r="EP195">
        <v>12.7942</v>
      </c>
      <c r="EQ195">
        <v>399.86</v>
      </c>
      <c r="ER195">
        <v>0.95001000000000002</v>
      </c>
      <c r="ES195">
        <v>4.9990300000000001E-2</v>
      </c>
      <c r="ET195">
        <v>0</v>
      </c>
      <c r="EU195">
        <v>938.31399999999996</v>
      </c>
      <c r="EV195">
        <v>4.9998699999999996</v>
      </c>
      <c r="EW195">
        <v>3639.78</v>
      </c>
      <c r="EX195">
        <v>2942.02</v>
      </c>
      <c r="EY195">
        <v>39.186999999999998</v>
      </c>
      <c r="EZ195">
        <v>42.25</v>
      </c>
      <c r="FA195">
        <v>41.186999999999998</v>
      </c>
      <c r="FB195">
        <v>42.5</v>
      </c>
      <c r="FC195">
        <v>41.75</v>
      </c>
      <c r="FD195">
        <v>375.12</v>
      </c>
      <c r="FE195">
        <v>19.739999999999998</v>
      </c>
      <c r="FF195">
        <v>0</v>
      </c>
      <c r="FG195">
        <v>598.89999985694897</v>
      </c>
      <c r="FH195">
        <v>0</v>
      </c>
      <c r="FI195">
        <v>938.32719230769203</v>
      </c>
      <c r="FJ195">
        <v>0.42998291755892398</v>
      </c>
      <c r="FK195">
        <v>-2.5388032979753499</v>
      </c>
      <c r="FL195">
        <v>3641.7115384615399</v>
      </c>
      <c r="FM195">
        <v>15</v>
      </c>
      <c r="FN195">
        <v>1598421946</v>
      </c>
      <c r="FO195" t="s">
        <v>1096</v>
      </c>
      <c r="FP195">
        <v>1598421944</v>
      </c>
      <c r="FQ195">
        <v>1598421946</v>
      </c>
      <c r="FR195">
        <v>178</v>
      </c>
      <c r="FS195">
        <v>6.0000000000000001E-3</v>
      </c>
      <c r="FT195">
        <v>-1E-3</v>
      </c>
      <c r="FU195">
        <v>-0.23400000000000001</v>
      </c>
      <c r="FV195">
        <v>2E-3</v>
      </c>
      <c r="FW195">
        <v>421</v>
      </c>
      <c r="FX195">
        <v>15</v>
      </c>
      <c r="FY195">
        <v>0.14000000000000001</v>
      </c>
      <c r="FZ195">
        <v>0.05</v>
      </c>
      <c r="GA195">
        <v>405.415142857143</v>
      </c>
      <c r="GB195">
        <v>0.109168831169143</v>
      </c>
      <c r="GC195">
        <v>1.8011334299972301E-2</v>
      </c>
      <c r="GD195">
        <v>1</v>
      </c>
      <c r="GE195">
        <v>16.512833333333301</v>
      </c>
      <c r="GF195">
        <v>-8.0961038960608005E-3</v>
      </c>
      <c r="GG195">
        <v>9.4331398263812201E-4</v>
      </c>
      <c r="GH195">
        <v>1</v>
      </c>
      <c r="GI195">
        <v>2</v>
      </c>
      <c r="GJ195">
        <v>2</v>
      </c>
      <c r="GK195" t="s">
        <v>391</v>
      </c>
      <c r="GL195">
        <v>2.9307400000000001</v>
      </c>
      <c r="GM195">
        <v>2.6717</v>
      </c>
      <c r="GN195">
        <v>9.0909199999999996E-2</v>
      </c>
      <c r="GO195">
        <v>9.2122200000000001E-2</v>
      </c>
      <c r="GP195">
        <v>7.8792399999999999E-2</v>
      </c>
      <c r="GQ195">
        <v>7.1878399999999995E-2</v>
      </c>
      <c r="GR195">
        <v>28778.9</v>
      </c>
      <c r="GS195">
        <v>30027.1</v>
      </c>
      <c r="GT195">
        <v>28502.9</v>
      </c>
      <c r="GU195">
        <v>29185.8</v>
      </c>
      <c r="GV195">
        <v>40309</v>
      </c>
      <c r="GW195">
        <v>39022.1</v>
      </c>
      <c r="GX195">
        <v>47762.3</v>
      </c>
      <c r="GY195">
        <v>45886.8</v>
      </c>
      <c r="GZ195">
        <v>1.9470499999999999</v>
      </c>
      <c r="HA195">
        <v>2.7047500000000002</v>
      </c>
      <c r="HB195">
        <v>9.8027299999999998E-2</v>
      </c>
      <c r="HC195">
        <v>0</v>
      </c>
      <c r="HD195">
        <v>100</v>
      </c>
      <c r="HE195">
        <v>100</v>
      </c>
      <c r="HF195">
        <v>-0.23400000000000001</v>
      </c>
      <c r="HG195">
        <v>2E-3</v>
      </c>
      <c r="HH195">
        <v>-0.23949999999996399</v>
      </c>
      <c r="HI195">
        <v>0</v>
      </c>
      <c r="HJ195">
        <v>0</v>
      </c>
      <c r="HK195">
        <v>0</v>
      </c>
      <c r="HL195">
        <v>2.95000000000201E-3</v>
      </c>
      <c r="HM195">
        <v>0</v>
      </c>
      <c r="HN195">
        <v>0</v>
      </c>
      <c r="HO195">
        <v>0</v>
      </c>
      <c r="HP195">
        <v>-1</v>
      </c>
      <c r="HQ195">
        <v>-1</v>
      </c>
      <c r="HR195">
        <v>-1</v>
      </c>
      <c r="HS195">
        <v>-1</v>
      </c>
      <c r="HT195">
        <v>9.6999999999999993</v>
      </c>
      <c r="HU195">
        <v>9.6999999999999993</v>
      </c>
      <c r="HV195">
        <v>0.152588</v>
      </c>
      <c r="HW195">
        <v>4.99878</v>
      </c>
      <c r="HX195">
        <v>2.6025399999999999</v>
      </c>
      <c r="HY195">
        <v>2.9394499999999999</v>
      </c>
      <c r="HZ195">
        <v>2.6025399999999999</v>
      </c>
      <c r="IA195">
        <v>2.4072300000000002</v>
      </c>
      <c r="IB195">
        <v>31.498799999999999</v>
      </c>
      <c r="IC195">
        <v>24.14</v>
      </c>
      <c r="ID195">
        <v>2</v>
      </c>
      <c r="IE195">
        <v>475.911</v>
      </c>
      <c r="IF195">
        <v>1285.3499999999999</v>
      </c>
      <c r="IG195">
        <v>22</v>
      </c>
      <c r="IH195">
        <v>26.493600000000001</v>
      </c>
      <c r="II195">
        <v>30.0001</v>
      </c>
      <c r="IJ195">
        <v>26.7516</v>
      </c>
      <c r="IK195">
        <v>26.772500000000001</v>
      </c>
      <c r="IL195">
        <v>-1</v>
      </c>
      <c r="IM195">
        <v>3.8978199999999998</v>
      </c>
      <c r="IN195">
        <v>51.2607</v>
      </c>
      <c r="IO195">
        <v>22</v>
      </c>
      <c r="IP195">
        <v>400</v>
      </c>
      <c r="IQ195">
        <v>16.275500000000001</v>
      </c>
      <c r="IR195">
        <v>101.361</v>
      </c>
      <c r="IS195">
        <v>101.319</v>
      </c>
    </row>
    <row r="196" spans="1:253" x14ac:dyDescent="0.35">
      <c r="A196">
        <v>178</v>
      </c>
      <c r="B196">
        <v>1598422226</v>
      </c>
      <c r="C196">
        <v>57902.900000095397</v>
      </c>
      <c r="D196" t="s">
        <v>1097</v>
      </c>
      <c r="E196" t="s">
        <v>1098</v>
      </c>
      <c r="F196" t="s">
        <v>386</v>
      </c>
      <c r="I196">
        <v>1598422226</v>
      </c>
      <c r="J196">
        <f t="shared" si="100"/>
        <v>1.4894964833370571E-3</v>
      </c>
      <c r="K196">
        <f t="shared" si="101"/>
        <v>1.4894964833370572</v>
      </c>
      <c r="L196">
        <f t="shared" si="102"/>
        <v>12.61029576424122</v>
      </c>
      <c r="M196">
        <f t="shared" si="103"/>
        <v>405.27600000000001</v>
      </c>
      <c r="N196">
        <f t="shared" si="104"/>
        <v>213.95545331467636</v>
      </c>
      <c r="O196">
        <f t="shared" si="105"/>
        <v>21.519282616694017</v>
      </c>
      <c r="P196">
        <f t="shared" si="106"/>
        <v>40.761984079632001</v>
      </c>
      <c r="Q196">
        <f t="shared" si="107"/>
        <v>0.11128473050523653</v>
      </c>
      <c r="R196">
        <f t="shared" si="108"/>
        <v>2.934844909746567</v>
      </c>
      <c r="S196">
        <f t="shared" si="109"/>
        <v>0.10899252131974001</v>
      </c>
      <c r="T196">
        <f t="shared" si="110"/>
        <v>6.8322339271707153E-2</v>
      </c>
      <c r="U196">
        <f t="shared" si="111"/>
        <v>77.155900385074531</v>
      </c>
      <c r="V196">
        <f t="shared" si="112"/>
        <v>24.028761066939939</v>
      </c>
      <c r="W196">
        <f t="shared" si="113"/>
        <v>24.028761066939939</v>
      </c>
      <c r="X196">
        <f t="shared" si="114"/>
        <v>3.0001527344744341</v>
      </c>
      <c r="Y196">
        <f t="shared" si="115"/>
        <v>55.471214206545028</v>
      </c>
      <c r="Z196">
        <f t="shared" si="116"/>
        <v>1.6574705643607996</v>
      </c>
      <c r="AA196">
        <f t="shared" si="117"/>
        <v>2.9879832054680993</v>
      </c>
      <c r="AB196">
        <f t="shared" si="118"/>
        <v>1.3426821701136344</v>
      </c>
      <c r="AC196">
        <f t="shared" si="119"/>
        <v>-65.686794915164214</v>
      </c>
      <c r="AD196">
        <f t="shared" si="120"/>
        <v>-10.705561269487282</v>
      </c>
      <c r="AE196">
        <f t="shared" si="121"/>
        <v>-0.76380519452134599</v>
      </c>
      <c r="AF196">
        <f t="shared" si="122"/>
        <v>-2.6099409830315778E-4</v>
      </c>
      <c r="AG196">
        <f t="shared" si="123"/>
        <v>12.608735937763756</v>
      </c>
      <c r="AH196">
        <f t="shared" si="124"/>
        <v>1.4887471802827499</v>
      </c>
      <c r="AI196">
        <f t="shared" si="125"/>
        <v>12.61029576424122</v>
      </c>
      <c r="AJ196">
        <v>427.40960039182602</v>
      </c>
      <c r="AK196">
        <v>412.05535151515198</v>
      </c>
      <c r="AL196">
        <v>-6.8349597966425803E-4</v>
      </c>
      <c r="AM196">
        <v>67.049184442917607</v>
      </c>
      <c r="AN196">
        <f t="shared" si="126"/>
        <v>1.4894964833370572</v>
      </c>
      <c r="AO196">
        <v>14.722342729999999</v>
      </c>
      <c r="AP196">
        <v>16.480220606060598</v>
      </c>
      <c r="AQ196">
        <v>7.7973384637499396E-7</v>
      </c>
      <c r="AR196">
        <v>78.430000000000007</v>
      </c>
      <c r="AS196">
        <v>17</v>
      </c>
      <c r="AT196">
        <v>3</v>
      </c>
      <c r="AU196">
        <f t="shared" si="127"/>
        <v>1</v>
      </c>
      <c r="AV196">
        <f t="shared" si="128"/>
        <v>0</v>
      </c>
      <c r="AW196">
        <f t="shared" si="129"/>
        <v>53583.507441699418</v>
      </c>
      <c r="AX196" t="s">
        <v>430</v>
      </c>
      <c r="AY196">
        <v>8242.0300000000007</v>
      </c>
      <c r="AZ196">
        <v>624.05461538461498</v>
      </c>
      <c r="BA196">
        <v>3234.34</v>
      </c>
      <c r="BB196">
        <f t="shared" si="130"/>
        <v>0.80705348992851245</v>
      </c>
      <c r="BC196">
        <v>-2.02953653224708</v>
      </c>
      <c r="BD196" t="s">
        <v>1099</v>
      </c>
      <c r="BE196">
        <v>8254.01</v>
      </c>
      <c r="BF196">
        <v>937.14838461538397</v>
      </c>
      <c r="BG196">
        <v>2260.7800000000002</v>
      </c>
      <c r="BH196">
        <f t="shared" si="131"/>
        <v>0.58547563910889877</v>
      </c>
      <c r="BI196">
        <v>0.5</v>
      </c>
      <c r="BJ196">
        <f t="shared" si="132"/>
        <v>336.46620019253731</v>
      </c>
      <c r="BK196">
        <f t="shared" si="133"/>
        <v>12.61029576424122</v>
      </c>
      <c r="BL196">
        <f t="shared" si="134"/>
        <v>98.496381798134237</v>
      </c>
      <c r="BM196">
        <f t="shared" si="135"/>
        <v>4.3510558528942561E-2</v>
      </c>
      <c r="BN196">
        <f t="shared" si="136"/>
        <v>0.43063013650156134</v>
      </c>
      <c r="BO196">
        <f t="shared" si="137"/>
        <v>576.18058741767788</v>
      </c>
      <c r="BP196" t="s">
        <v>388</v>
      </c>
      <c r="BQ196">
        <v>0</v>
      </c>
      <c r="BR196">
        <f t="shared" si="138"/>
        <v>576.18058741767788</v>
      </c>
      <c r="BS196">
        <f t="shared" si="139"/>
        <v>0.74514079768147368</v>
      </c>
      <c r="BT196">
        <f t="shared" si="140"/>
        <v>0.78572484680831123</v>
      </c>
      <c r="BU196">
        <f t="shared" si="141"/>
        <v>0.3662534291177878</v>
      </c>
      <c r="BV196">
        <f t="shared" si="142"/>
        <v>0.8087072075903905</v>
      </c>
      <c r="BW196">
        <f t="shared" si="143"/>
        <v>0.37297071260407411</v>
      </c>
      <c r="BX196">
        <f t="shared" si="144"/>
        <v>0.48308188032408417</v>
      </c>
      <c r="BY196">
        <f t="shared" si="145"/>
        <v>0.51691811967591583</v>
      </c>
      <c r="DH196">
        <f t="shared" si="146"/>
        <v>399.85</v>
      </c>
      <c r="DI196">
        <f t="shared" si="147"/>
        <v>336.46620019253731</v>
      </c>
      <c r="DJ196">
        <f t="shared" si="148"/>
        <v>0.84148105587729716</v>
      </c>
      <c r="DK196">
        <f t="shared" si="149"/>
        <v>0.1929621117545943</v>
      </c>
      <c r="DL196" t="s">
        <v>389</v>
      </c>
      <c r="DM196">
        <v>2</v>
      </c>
      <c r="DN196" t="b">
        <v>1</v>
      </c>
      <c r="DO196">
        <v>1598422226</v>
      </c>
      <c r="DP196">
        <v>405.27600000000001</v>
      </c>
      <c r="DQ196">
        <v>421.13</v>
      </c>
      <c r="DR196">
        <v>16.479399999999998</v>
      </c>
      <c r="DS196">
        <v>14.7224</v>
      </c>
      <c r="DT196">
        <v>405.51299999999998</v>
      </c>
      <c r="DU196">
        <v>16.478400000000001</v>
      </c>
      <c r="DV196">
        <v>500.01600000000002</v>
      </c>
      <c r="DW196">
        <v>100.47799999999999</v>
      </c>
      <c r="DX196">
        <v>0.100332</v>
      </c>
      <c r="DY196">
        <v>23.961099999999998</v>
      </c>
      <c r="DZ196">
        <v>23.103999999999999</v>
      </c>
      <c r="EA196">
        <v>999.9</v>
      </c>
      <c r="EB196">
        <v>0</v>
      </c>
      <c r="EC196">
        <v>0</v>
      </c>
      <c r="ED196">
        <v>9982.5</v>
      </c>
      <c r="EE196">
        <v>0</v>
      </c>
      <c r="EF196">
        <v>0.22613</v>
      </c>
      <c r="EG196">
        <v>-15.8507</v>
      </c>
      <c r="EH196">
        <v>412.07</v>
      </c>
      <c r="EI196">
        <v>427.423</v>
      </c>
      <c r="EJ196">
        <v>1.7579499999999999</v>
      </c>
      <c r="EK196">
        <v>421.13</v>
      </c>
      <c r="EL196">
        <v>14.7224</v>
      </c>
      <c r="EM196">
        <v>1.6559200000000001</v>
      </c>
      <c r="EN196">
        <v>1.47929</v>
      </c>
      <c r="EO196">
        <v>14.4893</v>
      </c>
      <c r="EP196">
        <v>12.755699999999999</v>
      </c>
      <c r="EQ196">
        <v>399.85</v>
      </c>
      <c r="ER196">
        <v>0.95001000000000002</v>
      </c>
      <c r="ES196">
        <v>4.9990300000000001E-2</v>
      </c>
      <c r="ET196">
        <v>0</v>
      </c>
      <c r="EU196">
        <v>937.476</v>
      </c>
      <c r="EV196">
        <v>4.9998699999999996</v>
      </c>
      <c r="EW196">
        <v>3635.3</v>
      </c>
      <c r="EX196">
        <v>2941.94</v>
      </c>
      <c r="EY196">
        <v>39.186999999999998</v>
      </c>
      <c r="EZ196">
        <v>42.186999999999998</v>
      </c>
      <c r="FA196">
        <v>41.125</v>
      </c>
      <c r="FB196">
        <v>42.5</v>
      </c>
      <c r="FC196">
        <v>41.75</v>
      </c>
      <c r="FD196">
        <v>375.11</v>
      </c>
      <c r="FE196">
        <v>19.739999999999998</v>
      </c>
      <c r="FF196">
        <v>0</v>
      </c>
      <c r="FG196">
        <v>298.89999985694902</v>
      </c>
      <c r="FH196">
        <v>0</v>
      </c>
      <c r="FI196">
        <v>937.14838461538397</v>
      </c>
      <c r="FJ196">
        <v>-0.13825641982527201</v>
      </c>
      <c r="FK196">
        <v>0.81367516347670299</v>
      </c>
      <c r="FL196">
        <v>3636.7815384615401</v>
      </c>
      <c r="FM196">
        <v>15</v>
      </c>
      <c r="FN196">
        <v>1598422245</v>
      </c>
      <c r="FO196" t="s">
        <v>1100</v>
      </c>
      <c r="FP196">
        <v>1598422245</v>
      </c>
      <c r="FQ196">
        <v>1598422244</v>
      </c>
      <c r="FR196">
        <v>179</v>
      </c>
      <c r="FS196">
        <v>-3.0000000000000001E-3</v>
      </c>
      <c r="FT196">
        <v>-1E-3</v>
      </c>
      <c r="FU196">
        <v>-0.23699999999999999</v>
      </c>
      <c r="FV196">
        <v>1E-3</v>
      </c>
      <c r="FW196">
        <v>421</v>
      </c>
      <c r="FX196">
        <v>15</v>
      </c>
      <c r="FY196">
        <v>0.08</v>
      </c>
      <c r="FZ196">
        <v>0.03</v>
      </c>
      <c r="GA196">
        <v>405.27134999999998</v>
      </c>
      <c r="GB196">
        <v>4.97593984957138E-2</v>
      </c>
      <c r="GC196">
        <v>1.3286365191425601E-2</v>
      </c>
      <c r="GD196">
        <v>1</v>
      </c>
      <c r="GE196">
        <v>16.481345000000001</v>
      </c>
      <c r="GF196">
        <v>-1.51353383459009E-2</v>
      </c>
      <c r="GG196">
        <v>1.62526151741833E-3</v>
      </c>
      <c r="GH196">
        <v>1</v>
      </c>
      <c r="GI196">
        <v>2</v>
      </c>
      <c r="GJ196">
        <v>2</v>
      </c>
      <c r="GK196" t="s">
        <v>391</v>
      </c>
      <c r="GL196">
        <v>2.9308999999999998</v>
      </c>
      <c r="GM196">
        <v>2.67197</v>
      </c>
      <c r="GN196">
        <v>9.0886999999999996E-2</v>
      </c>
      <c r="GO196">
        <v>9.2105000000000006E-2</v>
      </c>
      <c r="GP196">
        <v>7.8687000000000007E-2</v>
      </c>
      <c r="GQ196">
        <v>7.1746000000000004E-2</v>
      </c>
      <c r="GR196">
        <v>28780.3</v>
      </c>
      <c r="GS196">
        <v>30029.9</v>
      </c>
      <c r="GT196">
        <v>28503.5</v>
      </c>
      <c r="GU196">
        <v>29187.9</v>
      </c>
      <c r="GV196">
        <v>40314.5</v>
      </c>
      <c r="GW196">
        <v>39030.5</v>
      </c>
      <c r="GX196">
        <v>47763.199999999997</v>
      </c>
      <c r="GY196">
        <v>45890.2</v>
      </c>
      <c r="GZ196">
        <v>1.9468700000000001</v>
      </c>
      <c r="HA196">
        <v>2.7049699999999999</v>
      </c>
      <c r="HB196">
        <v>9.8884100000000003E-2</v>
      </c>
      <c r="HC196">
        <v>0</v>
      </c>
      <c r="HD196">
        <v>100</v>
      </c>
      <c r="HE196">
        <v>100</v>
      </c>
      <c r="HF196">
        <v>-0.23699999999999999</v>
      </c>
      <c r="HG196">
        <v>1E-3</v>
      </c>
      <c r="HH196">
        <v>-0.23390000000011901</v>
      </c>
      <c r="HI196">
        <v>0</v>
      </c>
      <c r="HJ196">
        <v>0</v>
      </c>
      <c r="HK196">
        <v>0</v>
      </c>
      <c r="HL196">
        <v>1.99000000000105E-3</v>
      </c>
      <c r="HM196">
        <v>0</v>
      </c>
      <c r="HN196">
        <v>0</v>
      </c>
      <c r="HO196">
        <v>0</v>
      </c>
      <c r="HP196">
        <v>-1</v>
      </c>
      <c r="HQ196">
        <v>-1</v>
      </c>
      <c r="HR196">
        <v>-1</v>
      </c>
      <c r="HS196">
        <v>-1</v>
      </c>
      <c r="HT196">
        <v>4.7</v>
      </c>
      <c r="HU196">
        <v>4.7</v>
      </c>
      <c r="HV196">
        <v>0.152588</v>
      </c>
      <c r="HW196">
        <v>4.99878</v>
      </c>
      <c r="HX196">
        <v>2.6025399999999999</v>
      </c>
      <c r="HY196">
        <v>2.9394499999999999</v>
      </c>
      <c r="HZ196">
        <v>2.6025399999999999</v>
      </c>
      <c r="IA196">
        <v>2.4035600000000001</v>
      </c>
      <c r="IB196">
        <v>31.477</v>
      </c>
      <c r="IC196">
        <v>24.148800000000001</v>
      </c>
      <c r="ID196">
        <v>2</v>
      </c>
      <c r="IE196">
        <v>475.62599999999998</v>
      </c>
      <c r="IF196">
        <v>1285.1600000000001</v>
      </c>
      <c r="IG196">
        <v>22</v>
      </c>
      <c r="IH196">
        <v>26.470700000000001</v>
      </c>
      <c r="II196">
        <v>30.0001</v>
      </c>
      <c r="IJ196">
        <v>26.729099999999999</v>
      </c>
      <c r="IK196">
        <v>26.75</v>
      </c>
      <c r="IL196">
        <v>-1</v>
      </c>
      <c r="IM196">
        <v>3.8978199999999998</v>
      </c>
      <c r="IN196">
        <v>51.2607</v>
      </c>
      <c r="IO196">
        <v>22</v>
      </c>
      <c r="IP196">
        <v>400</v>
      </c>
      <c r="IQ196">
        <v>16.275500000000001</v>
      </c>
      <c r="IR196">
        <v>101.363</v>
      </c>
      <c r="IS196">
        <v>101.327</v>
      </c>
    </row>
    <row r="197" spans="1:253" x14ac:dyDescent="0.35">
      <c r="A197">
        <v>179</v>
      </c>
      <c r="B197">
        <v>1598422526</v>
      </c>
      <c r="C197">
        <v>58202.900000095397</v>
      </c>
      <c r="D197" t="s">
        <v>1101</v>
      </c>
      <c r="E197" t="s">
        <v>1102</v>
      </c>
      <c r="F197" t="s">
        <v>386</v>
      </c>
      <c r="I197">
        <v>1598422526</v>
      </c>
      <c r="J197">
        <f t="shared" si="100"/>
        <v>1.4931079626035065E-3</v>
      </c>
      <c r="K197">
        <f t="shared" si="101"/>
        <v>1.4931079626035064</v>
      </c>
      <c r="L197">
        <f t="shared" si="102"/>
        <v>12.624937225780284</v>
      </c>
      <c r="M197">
        <f t="shared" si="103"/>
        <v>405.17399999999998</v>
      </c>
      <c r="N197">
        <f t="shared" si="104"/>
        <v>213.95532476116676</v>
      </c>
      <c r="O197">
        <f t="shared" si="105"/>
        <v>21.518906369459476</v>
      </c>
      <c r="P197">
        <f t="shared" si="106"/>
        <v>40.751037063798599</v>
      </c>
      <c r="Q197">
        <f t="shared" si="107"/>
        <v>0.11147614454596193</v>
      </c>
      <c r="R197">
        <f t="shared" si="108"/>
        <v>2.9420817525938734</v>
      </c>
      <c r="S197">
        <f t="shared" si="109"/>
        <v>0.10918166303118067</v>
      </c>
      <c r="T197">
        <f t="shared" si="110"/>
        <v>6.8440755965783556E-2</v>
      </c>
      <c r="U197">
        <f t="shared" si="111"/>
        <v>77.160635575597993</v>
      </c>
      <c r="V197">
        <f t="shared" si="112"/>
        <v>24.020796449147038</v>
      </c>
      <c r="W197">
        <f t="shared" si="113"/>
        <v>24.020796449147038</v>
      </c>
      <c r="X197">
        <f t="shared" si="114"/>
        <v>2.9987179705096616</v>
      </c>
      <c r="Y197">
        <f t="shared" si="115"/>
        <v>55.415156798630939</v>
      </c>
      <c r="Z197">
        <f t="shared" si="116"/>
        <v>1.6551092027851801</v>
      </c>
      <c r="AA197">
        <f t="shared" si="117"/>
        <v>2.9867445991347816</v>
      </c>
      <c r="AB197">
        <f t="shared" si="118"/>
        <v>1.3436087677244815</v>
      </c>
      <c r="AC197">
        <f t="shared" si="119"/>
        <v>-65.846061150814634</v>
      </c>
      <c r="AD197">
        <f t="shared" si="120"/>
        <v>-10.563096649036126</v>
      </c>
      <c r="AE197">
        <f t="shared" si="121"/>
        <v>-0.75173060884854082</v>
      </c>
      <c r="AF197">
        <f t="shared" si="122"/>
        <v>-2.5283310131385406E-4</v>
      </c>
      <c r="AG197">
        <f t="shared" si="123"/>
        <v>12.555197918291823</v>
      </c>
      <c r="AH197">
        <f t="shared" si="124"/>
        <v>1.4925451247485533</v>
      </c>
      <c r="AI197">
        <f t="shared" si="125"/>
        <v>12.624937225780284</v>
      </c>
      <c r="AJ197">
        <v>427.30416300952402</v>
      </c>
      <c r="AK197">
        <v>411.921242424242</v>
      </c>
      <c r="AL197">
        <v>1.10164502164495E-3</v>
      </c>
      <c r="AM197">
        <v>67.05</v>
      </c>
      <c r="AN197">
        <f t="shared" si="126"/>
        <v>1.4931079626035064</v>
      </c>
      <c r="AO197">
        <v>14.693126131904799</v>
      </c>
      <c r="AP197">
        <v>16.455451515151498</v>
      </c>
      <c r="AQ197">
        <v>6.3146595102116402E-6</v>
      </c>
      <c r="AR197">
        <v>78.430000000000007</v>
      </c>
      <c r="AS197">
        <v>17</v>
      </c>
      <c r="AT197">
        <v>3</v>
      </c>
      <c r="AU197">
        <f t="shared" si="127"/>
        <v>1</v>
      </c>
      <c r="AV197">
        <f t="shared" si="128"/>
        <v>0</v>
      </c>
      <c r="AW197">
        <f t="shared" si="129"/>
        <v>53796.814211053119</v>
      </c>
      <c r="AX197" t="s">
        <v>430</v>
      </c>
      <c r="AY197">
        <v>8242.0300000000007</v>
      </c>
      <c r="AZ197">
        <v>624.05461538461498</v>
      </c>
      <c r="BA197">
        <v>3234.34</v>
      </c>
      <c r="BB197">
        <f t="shared" si="130"/>
        <v>0.80705348992851245</v>
      </c>
      <c r="BC197">
        <v>-2.02953653224708</v>
      </c>
      <c r="BD197" t="s">
        <v>1103</v>
      </c>
      <c r="BE197">
        <v>8254.08</v>
      </c>
      <c r="BF197">
        <v>936.17146153846204</v>
      </c>
      <c r="BG197">
        <v>2256.5500000000002</v>
      </c>
      <c r="BH197">
        <f t="shared" si="131"/>
        <v>0.58513152310453487</v>
      </c>
      <c r="BI197">
        <v>0.5</v>
      </c>
      <c r="BJ197">
        <f t="shared" si="132"/>
        <v>336.48719278779896</v>
      </c>
      <c r="BK197">
        <f t="shared" si="133"/>
        <v>12.624937225780284</v>
      </c>
      <c r="BL197">
        <f t="shared" si="134"/>
        <v>98.444631810547037</v>
      </c>
      <c r="BM197">
        <f t="shared" si="135"/>
        <v>4.3551356699834363E-2</v>
      </c>
      <c r="BN197">
        <f t="shared" si="136"/>
        <v>0.43331191420531334</v>
      </c>
      <c r="BO197">
        <f t="shared" si="137"/>
        <v>575.90545173661997</v>
      </c>
      <c r="BP197" t="s">
        <v>388</v>
      </c>
      <c r="BQ197">
        <v>0</v>
      </c>
      <c r="BR197">
        <f t="shared" si="138"/>
        <v>575.90545173661997</v>
      </c>
      <c r="BS197">
        <f t="shared" si="139"/>
        <v>0.74478498072871424</v>
      </c>
      <c r="BT197">
        <f t="shared" si="140"/>
        <v>0.78563818853064005</v>
      </c>
      <c r="BU197">
        <f t="shared" si="141"/>
        <v>0.36780668556942292</v>
      </c>
      <c r="BV197">
        <f t="shared" si="142"/>
        <v>0.80880996718567644</v>
      </c>
      <c r="BW197">
        <f t="shared" si="143"/>
        <v>0.3745912250679338</v>
      </c>
      <c r="BX197">
        <f t="shared" si="144"/>
        <v>0.483301760901509</v>
      </c>
      <c r="BY197">
        <f t="shared" si="145"/>
        <v>0.516698239098491</v>
      </c>
      <c r="DH197">
        <f t="shared" si="146"/>
        <v>399.875</v>
      </c>
      <c r="DI197">
        <f t="shared" si="147"/>
        <v>336.48719278779896</v>
      </c>
      <c r="DJ197">
        <f t="shared" si="148"/>
        <v>0.84148094476473645</v>
      </c>
      <c r="DK197">
        <f t="shared" si="149"/>
        <v>0.19296188952947294</v>
      </c>
      <c r="DL197" t="s">
        <v>389</v>
      </c>
      <c r="DM197">
        <v>2</v>
      </c>
      <c r="DN197" t="b">
        <v>1</v>
      </c>
      <c r="DO197">
        <v>1598422526</v>
      </c>
      <c r="DP197">
        <v>405.17399999999998</v>
      </c>
      <c r="DQ197">
        <v>420.96699999999998</v>
      </c>
      <c r="DR197">
        <v>16.456199999999999</v>
      </c>
      <c r="DS197">
        <v>14.6945</v>
      </c>
      <c r="DT197">
        <v>405.42399999999998</v>
      </c>
      <c r="DU197">
        <v>16.4542</v>
      </c>
      <c r="DV197">
        <v>499.96600000000001</v>
      </c>
      <c r="DW197">
        <v>100.477</v>
      </c>
      <c r="DX197">
        <v>9.9633899999999997E-2</v>
      </c>
      <c r="DY197">
        <v>23.9542</v>
      </c>
      <c r="DZ197">
        <v>23.092400000000001</v>
      </c>
      <c r="EA197">
        <v>999.9</v>
      </c>
      <c r="EB197">
        <v>0</v>
      </c>
      <c r="EC197">
        <v>0</v>
      </c>
      <c r="ED197">
        <v>10023.799999999999</v>
      </c>
      <c r="EE197">
        <v>0</v>
      </c>
      <c r="EF197">
        <v>0.25439600000000001</v>
      </c>
      <c r="EG197">
        <v>-15.779500000000001</v>
      </c>
      <c r="EH197">
        <v>411.96600000000001</v>
      </c>
      <c r="EI197">
        <v>427.245</v>
      </c>
      <c r="EJ197">
        <v>1.7602100000000001</v>
      </c>
      <c r="EK197">
        <v>420.96699999999998</v>
      </c>
      <c r="EL197">
        <v>14.6945</v>
      </c>
      <c r="EM197">
        <v>1.6533199999999999</v>
      </c>
      <c r="EN197">
        <v>1.4764600000000001</v>
      </c>
      <c r="EO197">
        <v>14.465</v>
      </c>
      <c r="EP197">
        <v>12.726599999999999</v>
      </c>
      <c r="EQ197">
        <v>399.875</v>
      </c>
      <c r="ER197">
        <v>0.95001100000000005</v>
      </c>
      <c r="ES197">
        <v>4.9988600000000001E-2</v>
      </c>
      <c r="ET197">
        <v>0</v>
      </c>
      <c r="EU197">
        <v>936.09299999999996</v>
      </c>
      <c r="EV197">
        <v>4.9998699999999996</v>
      </c>
      <c r="EW197">
        <v>3630.92</v>
      </c>
      <c r="EX197">
        <v>2942.14</v>
      </c>
      <c r="EY197">
        <v>39.125</v>
      </c>
      <c r="EZ197">
        <v>42.125</v>
      </c>
      <c r="FA197">
        <v>41.125</v>
      </c>
      <c r="FB197">
        <v>42.436999999999998</v>
      </c>
      <c r="FC197">
        <v>41.686999999999998</v>
      </c>
      <c r="FD197">
        <v>375.14</v>
      </c>
      <c r="FE197">
        <v>19.739999999999998</v>
      </c>
      <c r="FF197">
        <v>0</v>
      </c>
      <c r="FG197">
        <v>298.89999985694902</v>
      </c>
      <c r="FH197">
        <v>0</v>
      </c>
      <c r="FI197">
        <v>936.17146153846204</v>
      </c>
      <c r="FJ197">
        <v>0.24095727253775101</v>
      </c>
      <c r="FK197">
        <v>-0.28136737902734399</v>
      </c>
      <c r="FL197">
        <v>3632.29653846154</v>
      </c>
      <c r="FM197">
        <v>15</v>
      </c>
      <c r="FN197">
        <v>1598422545</v>
      </c>
      <c r="FO197" t="s">
        <v>1104</v>
      </c>
      <c r="FP197">
        <v>1598422545</v>
      </c>
      <c r="FQ197">
        <v>1598422544</v>
      </c>
      <c r="FR197">
        <v>180</v>
      </c>
      <c r="FS197">
        <v>-1.2999999999999999E-2</v>
      </c>
      <c r="FT197">
        <v>2E-3</v>
      </c>
      <c r="FU197">
        <v>-0.25</v>
      </c>
      <c r="FV197">
        <v>2E-3</v>
      </c>
      <c r="FW197">
        <v>421</v>
      </c>
      <c r="FX197">
        <v>15</v>
      </c>
      <c r="FY197">
        <v>0.15</v>
      </c>
      <c r="FZ197">
        <v>0.05</v>
      </c>
      <c r="GA197">
        <v>405.12128571428599</v>
      </c>
      <c r="GB197">
        <v>6.3428571428999894E-2</v>
      </c>
      <c r="GC197">
        <v>1.6861177886732501E-2</v>
      </c>
      <c r="GD197">
        <v>1</v>
      </c>
      <c r="GE197">
        <v>16.454080952380998</v>
      </c>
      <c r="GF197">
        <v>-3.8181818181709298E-3</v>
      </c>
      <c r="GG197">
        <v>7.3654214479956695E-4</v>
      </c>
      <c r="GH197">
        <v>1</v>
      </c>
      <c r="GI197">
        <v>2</v>
      </c>
      <c r="GJ197">
        <v>2</v>
      </c>
      <c r="GK197" t="s">
        <v>391</v>
      </c>
      <c r="GL197">
        <v>2.9308000000000001</v>
      </c>
      <c r="GM197">
        <v>2.67164</v>
      </c>
      <c r="GN197">
        <v>9.0874399999999994E-2</v>
      </c>
      <c r="GO197">
        <v>9.2080700000000001E-2</v>
      </c>
      <c r="GP197">
        <v>7.8603900000000004E-2</v>
      </c>
      <c r="GQ197">
        <v>7.1646299999999996E-2</v>
      </c>
      <c r="GR197">
        <v>28781.9</v>
      </c>
      <c r="GS197">
        <v>30032</v>
      </c>
      <c r="GT197">
        <v>28504.6</v>
      </c>
      <c r="GU197">
        <v>29189</v>
      </c>
      <c r="GV197">
        <v>40319.599999999999</v>
      </c>
      <c r="GW197">
        <v>39036.300000000003</v>
      </c>
      <c r="GX197">
        <v>47765</v>
      </c>
      <c r="GY197">
        <v>45891.9</v>
      </c>
      <c r="GZ197">
        <v>1.9472</v>
      </c>
      <c r="HA197">
        <v>2.7052800000000001</v>
      </c>
      <c r="HB197">
        <v>9.8839399999999994E-2</v>
      </c>
      <c r="HC197">
        <v>0</v>
      </c>
      <c r="HD197">
        <v>100</v>
      </c>
      <c r="HE197">
        <v>100</v>
      </c>
      <c r="HF197">
        <v>-0.25</v>
      </c>
      <c r="HG197">
        <v>2E-3</v>
      </c>
      <c r="HH197">
        <v>-0.236727272727251</v>
      </c>
      <c r="HI197">
        <v>0</v>
      </c>
      <c r="HJ197">
        <v>0</v>
      </c>
      <c r="HK197">
        <v>0</v>
      </c>
      <c r="HL197">
        <v>5.6000000000189199E-4</v>
      </c>
      <c r="HM197">
        <v>0</v>
      </c>
      <c r="HN197">
        <v>0</v>
      </c>
      <c r="HO197">
        <v>0</v>
      </c>
      <c r="HP197">
        <v>-1</v>
      </c>
      <c r="HQ197">
        <v>-1</v>
      </c>
      <c r="HR197">
        <v>-1</v>
      </c>
      <c r="HS197">
        <v>-1</v>
      </c>
      <c r="HT197">
        <v>4.7</v>
      </c>
      <c r="HU197">
        <v>4.7</v>
      </c>
      <c r="HV197">
        <v>0.152588</v>
      </c>
      <c r="HW197">
        <v>4.99878</v>
      </c>
      <c r="HX197">
        <v>2.6025399999999999</v>
      </c>
      <c r="HY197">
        <v>2.9382299999999999</v>
      </c>
      <c r="HZ197">
        <v>2.6025399999999999</v>
      </c>
      <c r="IA197">
        <v>2.4414099999999999</v>
      </c>
      <c r="IB197">
        <v>31.477</v>
      </c>
      <c r="IC197">
        <v>24.148800000000001</v>
      </c>
      <c r="ID197">
        <v>2</v>
      </c>
      <c r="IE197">
        <v>475.67599999999999</v>
      </c>
      <c r="IF197">
        <v>1285.1600000000001</v>
      </c>
      <c r="IG197">
        <v>22</v>
      </c>
      <c r="IH197">
        <v>26.4556</v>
      </c>
      <c r="II197">
        <v>30.0001</v>
      </c>
      <c r="IJ197">
        <v>26.711099999999998</v>
      </c>
      <c r="IK197">
        <v>26.732099999999999</v>
      </c>
      <c r="IL197">
        <v>-1</v>
      </c>
      <c r="IM197">
        <v>3.8978199999999998</v>
      </c>
      <c r="IN197">
        <v>51.2607</v>
      </c>
      <c r="IO197">
        <v>22</v>
      </c>
      <c r="IP197">
        <v>400</v>
      </c>
      <c r="IQ197">
        <v>16.275500000000001</v>
      </c>
      <c r="IR197">
        <v>101.367</v>
      </c>
      <c r="IS197">
        <v>101.331</v>
      </c>
    </row>
    <row r="198" spans="1:253" x14ac:dyDescent="0.35">
      <c r="A198">
        <v>180</v>
      </c>
      <c r="B198">
        <v>1598422826</v>
      </c>
      <c r="C198">
        <v>58502.900000095397</v>
      </c>
      <c r="D198" t="s">
        <v>1105</v>
      </c>
      <c r="E198" t="s">
        <v>1106</v>
      </c>
      <c r="F198" t="s">
        <v>386</v>
      </c>
      <c r="I198">
        <v>1598422826</v>
      </c>
      <c r="J198">
        <f t="shared" si="100"/>
        <v>1.4995212087065221E-3</v>
      </c>
      <c r="K198">
        <f t="shared" si="101"/>
        <v>1.4995212087065222</v>
      </c>
      <c r="L198">
        <f t="shared" si="102"/>
        <v>12.617741320060009</v>
      </c>
      <c r="M198">
        <f t="shared" si="103"/>
        <v>405.654</v>
      </c>
      <c r="N198">
        <f t="shared" si="104"/>
        <v>215.33203908219738</v>
      </c>
      <c r="O198">
        <f t="shared" si="105"/>
        <v>21.657387768547181</v>
      </c>
      <c r="P198">
        <f t="shared" si="106"/>
        <v>40.799344190989792</v>
      </c>
      <c r="Q198">
        <f t="shared" si="107"/>
        <v>0.11197932263883745</v>
      </c>
      <c r="R198">
        <f t="shared" si="108"/>
        <v>2.9395547377362123</v>
      </c>
      <c r="S198">
        <f t="shared" si="109"/>
        <v>0.10966236686212441</v>
      </c>
      <c r="T198">
        <f t="shared" si="110"/>
        <v>6.8743155676436768E-2</v>
      </c>
      <c r="U198">
        <f t="shared" si="111"/>
        <v>77.213835585691029</v>
      </c>
      <c r="V198">
        <f t="shared" si="112"/>
        <v>24.012797558446088</v>
      </c>
      <c r="W198">
        <f t="shared" si="113"/>
        <v>24.012797558446088</v>
      </c>
      <c r="X198">
        <f t="shared" si="114"/>
        <v>2.9972776363845837</v>
      </c>
      <c r="Y198">
        <f t="shared" si="115"/>
        <v>55.393382485196696</v>
      </c>
      <c r="Z198">
        <f t="shared" si="116"/>
        <v>1.6537928788249701</v>
      </c>
      <c r="AA198">
        <f t="shared" si="117"/>
        <v>2.9855423240617758</v>
      </c>
      <c r="AB198">
        <f t="shared" si="118"/>
        <v>1.3434847575596136</v>
      </c>
      <c r="AC198">
        <f t="shared" si="119"/>
        <v>-66.128885303957631</v>
      </c>
      <c r="AD198">
        <f t="shared" si="120"/>
        <v>-10.348179128049535</v>
      </c>
      <c r="AE198">
        <f t="shared" si="121"/>
        <v>-0.73701420882270829</v>
      </c>
      <c r="AF198">
        <f t="shared" si="122"/>
        <v>-2.430551388510338E-4</v>
      </c>
      <c r="AG198">
        <f t="shared" si="123"/>
        <v>12.659249563452718</v>
      </c>
      <c r="AH198">
        <f t="shared" si="124"/>
        <v>1.5013672650763779</v>
      </c>
      <c r="AI198">
        <f t="shared" si="125"/>
        <v>12.617741320060009</v>
      </c>
      <c r="AJ198">
        <v>427.78863927619102</v>
      </c>
      <c r="AK198">
        <v>412.42226060605998</v>
      </c>
      <c r="AL198">
        <v>2.7750067041931698E-4</v>
      </c>
      <c r="AM198">
        <v>67.05</v>
      </c>
      <c r="AN198">
        <f t="shared" si="126"/>
        <v>1.4995212087065222</v>
      </c>
      <c r="AO198">
        <v>14.6714968290476</v>
      </c>
      <c r="AP198">
        <v>16.441160606060599</v>
      </c>
      <c r="AQ198">
        <v>-6.0915320841703798E-6</v>
      </c>
      <c r="AR198">
        <v>78.430000000000007</v>
      </c>
      <c r="AS198">
        <v>17</v>
      </c>
      <c r="AT198">
        <v>3</v>
      </c>
      <c r="AU198">
        <f t="shared" si="127"/>
        <v>1</v>
      </c>
      <c r="AV198">
        <f t="shared" si="128"/>
        <v>0</v>
      </c>
      <c r="AW198">
        <f t="shared" si="129"/>
        <v>53723.930315734251</v>
      </c>
      <c r="AX198" t="s">
        <v>430</v>
      </c>
      <c r="AY198">
        <v>8242.0300000000007</v>
      </c>
      <c r="AZ198">
        <v>624.05461538461498</v>
      </c>
      <c r="BA198">
        <v>3234.34</v>
      </c>
      <c r="BB198">
        <f t="shared" si="130"/>
        <v>0.80705348992851245</v>
      </c>
      <c r="BC198">
        <v>-2.02953653224708</v>
      </c>
      <c r="BD198" t="s">
        <v>1107</v>
      </c>
      <c r="BE198">
        <v>8254.1299999999992</v>
      </c>
      <c r="BF198">
        <v>935.29230769230799</v>
      </c>
      <c r="BG198">
        <v>2252.0500000000002</v>
      </c>
      <c r="BH198">
        <f t="shared" si="131"/>
        <v>0.584692920808904</v>
      </c>
      <c r="BI198">
        <v>0.5</v>
      </c>
      <c r="BJ198">
        <f t="shared" si="132"/>
        <v>336.72239279284548</v>
      </c>
      <c r="BK198">
        <f t="shared" si="133"/>
        <v>12.617741320060009</v>
      </c>
      <c r="BL198">
        <f t="shared" si="134"/>
        <v>98.439599671905938</v>
      </c>
      <c r="BM198">
        <f t="shared" si="135"/>
        <v>4.3499565712929053E-2</v>
      </c>
      <c r="BN198">
        <f t="shared" si="136"/>
        <v>0.43617592859838811</v>
      </c>
      <c r="BO198">
        <f t="shared" si="137"/>
        <v>575.61190957695237</v>
      </c>
      <c r="BP198" t="s">
        <v>388</v>
      </c>
      <c r="BQ198">
        <v>0</v>
      </c>
      <c r="BR198">
        <f t="shared" si="138"/>
        <v>575.61190957695237</v>
      </c>
      <c r="BS198">
        <f t="shared" si="139"/>
        <v>0.74440535974913868</v>
      </c>
      <c r="BT198">
        <f t="shared" si="140"/>
        <v>0.78544963862960748</v>
      </c>
      <c r="BU198">
        <f t="shared" si="141"/>
        <v>0.36945861577131089</v>
      </c>
      <c r="BV198">
        <f t="shared" si="142"/>
        <v>0.80882151433050709</v>
      </c>
      <c r="BW198">
        <f t="shared" si="143"/>
        <v>0.37631517449757179</v>
      </c>
      <c r="BX198">
        <f t="shared" si="144"/>
        <v>0.48339344037121262</v>
      </c>
      <c r="BY198">
        <f t="shared" si="145"/>
        <v>0.51660655962878743</v>
      </c>
      <c r="DH198">
        <f t="shared" si="146"/>
        <v>400.15499999999997</v>
      </c>
      <c r="DI198">
        <f t="shared" si="147"/>
        <v>336.72239279284548</v>
      </c>
      <c r="DJ198">
        <f t="shared" si="148"/>
        <v>0.84147990851756316</v>
      </c>
      <c r="DK198">
        <f t="shared" si="149"/>
        <v>0.19295981703512649</v>
      </c>
      <c r="DL198" t="s">
        <v>389</v>
      </c>
      <c r="DM198">
        <v>2</v>
      </c>
      <c r="DN198" t="b">
        <v>1</v>
      </c>
      <c r="DO198">
        <v>1598422826</v>
      </c>
      <c r="DP198">
        <v>405.654</v>
      </c>
      <c r="DQ198">
        <v>421.57400000000001</v>
      </c>
      <c r="DR198">
        <v>16.443100000000001</v>
      </c>
      <c r="DS198">
        <v>14.6713</v>
      </c>
      <c r="DT198">
        <v>405.89</v>
      </c>
      <c r="DU198">
        <v>16.440100000000001</v>
      </c>
      <c r="DV198">
        <v>500.06099999999998</v>
      </c>
      <c r="DW198">
        <v>100.477</v>
      </c>
      <c r="DX198">
        <v>9.9708699999999997E-2</v>
      </c>
      <c r="DY198">
        <v>23.947500000000002</v>
      </c>
      <c r="DZ198">
        <v>23.097999999999999</v>
      </c>
      <c r="EA198">
        <v>999.9</v>
      </c>
      <c r="EB198">
        <v>0</v>
      </c>
      <c r="EC198">
        <v>0</v>
      </c>
      <c r="ED198">
        <v>10009.4</v>
      </c>
      <c r="EE198">
        <v>0</v>
      </c>
      <c r="EF198">
        <v>0.28266200000000002</v>
      </c>
      <c r="EG198">
        <v>-15.933299999999999</v>
      </c>
      <c r="EH198">
        <v>412.42200000000003</v>
      </c>
      <c r="EI198">
        <v>427.851</v>
      </c>
      <c r="EJ198">
        <v>1.77088</v>
      </c>
      <c r="EK198">
        <v>421.57400000000001</v>
      </c>
      <c r="EL198">
        <v>14.6713</v>
      </c>
      <c r="EM198">
        <v>1.6520699999999999</v>
      </c>
      <c r="EN198">
        <v>1.4741299999999999</v>
      </c>
      <c r="EO198">
        <v>14.453200000000001</v>
      </c>
      <c r="EP198">
        <v>12.702500000000001</v>
      </c>
      <c r="EQ198">
        <v>400.15499999999997</v>
      </c>
      <c r="ER198">
        <v>0.95004699999999997</v>
      </c>
      <c r="ES198">
        <v>4.9952900000000001E-2</v>
      </c>
      <c r="ET198">
        <v>0</v>
      </c>
      <c r="EU198">
        <v>935.21199999999999</v>
      </c>
      <c r="EV198">
        <v>4.9998699999999996</v>
      </c>
      <c r="EW198">
        <v>3629.11</v>
      </c>
      <c r="EX198">
        <v>2944.26</v>
      </c>
      <c r="EY198">
        <v>39.125</v>
      </c>
      <c r="EZ198">
        <v>42.125</v>
      </c>
      <c r="FA198">
        <v>41.061999999999998</v>
      </c>
      <c r="FB198">
        <v>42.436999999999998</v>
      </c>
      <c r="FC198">
        <v>41.686999999999998</v>
      </c>
      <c r="FD198">
        <v>375.42</v>
      </c>
      <c r="FE198">
        <v>19.739999999999998</v>
      </c>
      <c r="FF198">
        <v>0</v>
      </c>
      <c r="FG198">
        <v>298.90000009536698</v>
      </c>
      <c r="FH198">
        <v>0</v>
      </c>
      <c r="FI198">
        <v>935.29230769230799</v>
      </c>
      <c r="FJ198">
        <v>-0.96341880713579797</v>
      </c>
      <c r="FK198">
        <v>-1.91008533969713</v>
      </c>
      <c r="FL198">
        <v>3627.8434615384599</v>
      </c>
      <c r="FM198">
        <v>15</v>
      </c>
      <c r="FN198">
        <v>1598422850</v>
      </c>
      <c r="FO198" t="s">
        <v>1108</v>
      </c>
      <c r="FP198">
        <v>1598422850</v>
      </c>
      <c r="FQ198">
        <v>1598422846</v>
      </c>
      <c r="FR198">
        <v>181</v>
      </c>
      <c r="FS198">
        <v>1.4E-2</v>
      </c>
      <c r="FT198">
        <v>1E-3</v>
      </c>
      <c r="FU198">
        <v>-0.23599999999999999</v>
      </c>
      <c r="FV198">
        <v>3.0000000000000001E-3</v>
      </c>
      <c r="FW198">
        <v>422</v>
      </c>
      <c r="FX198">
        <v>15</v>
      </c>
      <c r="FY198">
        <v>0.11</v>
      </c>
      <c r="FZ198">
        <v>0.06</v>
      </c>
      <c r="GA198">
        <v>405.61938095238099</v>
      </c>
      <c r="GB198">
        <v>4.1064935064758799E-2</v>
      </c>
      <c r="GC198">
        <v>2.0060565890688699E-2</v>
      </c>
      <c r="GD198">
        <v>1</v>
      </c>
      <c r="GE198">
        <v>16.4435238095238</v>
      </c>
      <c r="GF198">
        <v>-5.8363636363406197E-3</v>
      </c>
      <c r="GG198">
        <v>8.7172776544743502E-4</v>
      </c>
      <c r="GH198">
        <v>1</v>
      </c>
      <c r="GI198">
        <v>2</v>
      </c>
      <c r="GJ198">
        <v>2</v>
      </c>
      <c r="GK198" t="s">
        <v>391</v>
      </c>
      <c r="GL198">
        <v>2.9310800000000001</v>
      </c>
      <c r="GM198">
        <v>2.6715900000000001</v>
      </c>
      <c r="GN198">
        <v>9.0959399999999996E-2</v>
      </c>
      <c r="GO198">
        <v>9.2186199999999996E-2</v>
      </c>
      <c r="GP198">
        <v>7.8558799999999998E-2</v>
      </c>
      <c r="GQ198">
        <v>7.1565400000000001E-2</v>
      </c>
      <c r="GR198">
        <v>28780.3</v>
      </c>
      <c r="GS198">
        <v>30031.8</v>
      </c>
      <c r="GT198">
        <v>28505.7</v>
      </c>
      <c r="GU198">
        <v>29192.1</v>
      </c>
      <c r="GV198">
        <v>40322.9</v>
      </c>
      <c r="GW198">
        <v>39043.300000000003</v>
      </c>
      <c r="GX198">
        <v>47766.5</v>
      </c>
      <c r="GY198">
        <v>45896.1</v>
      </c>
      <c r="GZ198">
        <v>1.9479200000000001</v>
      </c>
      <c r="HA198">
        <v>2.7065999999999999</v>
      </c>
      <c r="HB198">
        <v>9.8742499999999997E-2</v>
      </c>
      <c r="HC198">
        <v>0</v>
      </c>
      <c r="HD198">
        <v>100</v>
      </c>
      <c r="HE198">
        <v>100</v>
      </c>
      <c r="HF198">
        <v>-0.23599999999999999</v>
      </c>
      <c r="HG198">
        <v>3.0000000000000001E-3</v>
      </c>
      <c r="HH198">
        <v>-0.24972727272728401</v>
      </c>
      <c r="HI198">
        <v>0</v>
      </c>
      <c r="HJ198">
        <v>0</v>
      </c>
      <c r="HK198">
        <v>0</v>
      </c>
      <c r="HL198">
        <v>2.0699999999962402E-3</v>
      </c>
      <c r="HM198">
        <v>0</v>
      </c>
      <c r="HN198">
        <v>0</v>
      </c>
      <c r="HO198">
        <v>0</v>
      </c>
      <c r="HP198">
        <v>-1</v>
      </c>
      <c r="HQ198">
        <v>-1</v>
      </c>
      <c r="HR198">
        <v>-1</v>
      </c>
      <c r="HS198">
        <v>-1</v>
      </c>
      <c r="HT198">
        <v>4.7</v>
      </c>
      <c r="HU198">
        <v>4.7</v>
      </c>
      <c r="HV198">
        <v>0.152588</v>
      </c>
      <c r="HW198">
        <v>4.99878</v>
      </c>
      <c r="HX198">
        <v>2.6025399999999999</v>
      </c>
      <c r="HY198">
        <v>2.9382299999999999</v>
      </c>
      <c r="HZ198">
        <v>2.6025399999999999</v>
      </c>
      <c r="IA198">
        <v>2.4169900000000002</v>
      </c>
      <c r="IB198">
        <v>31.455200000000001</v>
      </c>
      <c r="IC198">
        <v>24.14</v>
      </c>
      <c r="ID198">
        <v>2</v>
      </c>
      <c r="IE198">
        <v>475.92899999999997</v>
      </c>
      <c r="IF198">
        <v>1286.52</v>
      </c>
      <c r="IG198">
        <v>22.0001</v>
      </c>
      <c r="IH198">
        <v>26.431000000000001</v>
      </c>
      <c r="II198">
        <v>30</v>
      </c>
      <c r="IJ198">
        <v>26.688600000000001</v>
      </c>
      <c r="IK198">
        <v>26.7105</v>
      </c>
      <c r="IL198">
        <v>-1</v>
      </c>
      <c r="IM198">
        <v>3.8978199999999998</v>
      </c>
      <c r="IN198">
        <v>51.2607</v>
      </c>
      <c r="IO198">
        <v>22</v>
      </c>
      <c r="IP198">
        <v>400</v>
      </c>
      <c r="IQ198">
        <v>16.275500000000001</v>
      </c>
      <c r="IR198">
        <v>101.37</v>
      </c>
      <c r="IS198">
        <v>101.34</v>
      </c>
    </row>
    <row r="199" spans="1:253" x14ac:dyDescent="0.35">
      <c r="A199">
        <v>181</v>
      </c>
      <c r="B199">
        <v>1598423126</v>
      </c>
      <c r="C199">
        <v>58802.900000095397</v>
      </c>
      <c r="D199" t="s">
        <v>1109</v>
      </c>
      <c r="E199" t="s">
        <v>1110</v>
      </c>
      <c r="F199" t="s">
        <v>386</v>
      </c>
      <c r="I199">
        <v>1598423126</v>
      </c>
      <c r="J199">
        <f t="shared" si="100"/>
        <v>1.5053246771079081E-3</v>
      </c>
      <c r="K199">
        <f t="shared" si="101"/>
        <v>1.5053246771079081</v>
      </c>
      <c r="L199">
        <f t="shared" si="102"/>
        <v>12.677436871958083</v>
      </c>
      <c r="M199">
        <f t="shared" si="103"/>
        <v>406.59</v>
      </c>
      <c r="N199">
        <f t="shared" si="104"/>
        <v>216.03993940316889</v>
      </c>
      <c r="O199">
        <f t="shared" si="105"/>
        <v>21.727937997911944</v>
      </c>
      <c r="P199">
        <f t="shared" si="106"/>
        <v>40.89226434231</v>
      </c>
      <c r="Q199">
        <f t="shared" si="107"/>
        <v>0.11238565369254819</v>
      </c>
      <c r="R199">
        <f t="shared" si="108"/>
        <v>2.9442032735818797</v>
      </c>
      <c r="S199">
        <f t="shared" si="109"/>
        <v>0.11005564365399054</v>
      </c>
      <c r="T199">
        <f t="shared" si="110"/>
        <v>6.8990096025304551E-2</v>
      </c>
      <c r="U199">
        <f t="shared" si="111"/>
        <v>77.212128545221816</v>
      </c>
      <c r="V199">
        <f t="shared" si="112"/>
        <v>24.013185788751194</v>
      </c>
      <c r="W199">
        <f t="shared" si="113"/>
        <v>24.013185788751194</v>
      </c>
      <c r="X199">
        <f t="shared" si="114"/>
        <v>2.9973475297784407</v>
      </c>
      <c r="Y199">
        <f t="shared" si="115"/>
        <v>55.377663203088076</v>
      </c>
      <c r="Z199">
        <f t="shared" si="116"/>
        <v>1.6535222922980999</v>
      </c>
      <c r="AA199">
        <f t="shared" si="117"/>
        <v>2.9859011678302325</v>
      </c>
      <c r="AB199">
        <f t="shared" si="118"/>
        <v>1.3438252374803408</v>
      </c>
      <c r="AC199">
        <f t="shared" si="119"/>
        <v>-66.384818260458744</v>
      </c>
      <c r="AD199">
        <f t="shared" si="120"/>
        <v>-10.108710673103532</v>
      </c>
      <c r="AE199">
        <f t="shared" si="121"/>
        <v>-0.71883081827857576</v>
      </c>
      <c r="AF199">
        <f t="shared" si="122"/>
        <v>-2.3120661903597295E-4</v>
      </c>
      <c r="AG199">
        <f t="shared" si="123"/>
        <v>12.731205855583179</v>
      </c>
      <c r="AH199">
        <f t="shared" si="124"/>
        <v>1.5051362373648913</v>
      </c>
      <c r="AI199">
        <f t="shared" si="125"/>
        <v>12.677436871958083</v>
      </c>
      <c r="AJ199">
        <v>428.842898495241</v>
      </c>
      <c r="AK199">
        <v>413.402175757576</v>
      </c>
      <c r="AL199">
        <v>4.5630049770511899E-5</v>
      </c>
      <c r="AM199">
        <v>67.048604588439503</v>
      </c>
      <c r="AN199">
        <f t="shared" si="126"/>
        <v>1.5053246771079081</v>
      </c>
      <c r="AO199">
        <v>14.6661916319048</v>
      </c>
      <c r="AP199">
        <v>16.443001818181799</v>
      </c>
      <c r="AQ199">
        <v>1.3231780750345499E-6</v>
      </c>
      <c r="AR199">
        <v>78.430000000000007</v>
      </c>
      <c r="AS199">
        <v>17</v>
      </c>
      <c r="AT199">
        <v>3</v>
      </c>
      <c r="AU199">
        <f t="shared" si="127"/>
        <v>1</v>
      </c>
      <c r="AV199">
        <f t="shared" si="128"/>
        <v>0</v>
      </c>
      <c r="AW199">
        <f t="shared" si="129"/>
        <v>53859.838498135774</v>
      </c>
      <c r="AX199" t="s">
        <v>430</v>
      </c>
      <c r="AY199">
        <v>8242.0300000000007</v>
      </c>
      <c r="AZ199">
        <v>624.05461538461498</v>
      </c>
      <c r="BA199">
        <v>3234.34</v>
      </c>
      <c r="BB199">
        <f t="shared" si="130"/>
        <v>0.80705348992851245</v>
      </c>
      <c r="BC199">
        <v>-2.02953653224708</v>
      </c>
      <c r="BD199" t="s">
        <v>1111</v>
      </c>
      <c r="BE199">
        <v>8254.0300000000007</v>
      </c>
      <c r="BF199">
        <v>934.02638461538504</v>
      </c>
      <c r="BG199">
        <v>2247.29</v>
      </c>
      <c r="BH199">
        <f t="shared" si="131"/>
        <v>0.58437656705837471</v>
      </c>
      <c r="BI199">
        <v>0.5</v>
      </c>
      <c r="BJ199">
        <f t="shared" si="132"/>
        <v>336.71483427261091</v>
      </c>
      <c r="BK199">
        <f t="shared" si="133"/>
        <v>12.677436871958083</v>
      </c>
      <c r="BL199">
        <f t="shared" si="134"/>
        <v>98.384129464928975</v>
      </c>
      <c r="BM199">
        <f t="shared" si="135"/>
        <v>4.3677830339658011E-2</v>
      </c>
      <c r="BN199">
        <f t="shared" si="136"/>
        <v>0.43921790245139708</v>
      </c>
      <c r="BO199">
        <f t="shared" si="137"/>
        <v>575.30045530382802</v>
      </c>
      <c r="BP199" t="s">
        <v>388</v>
      </c>
      <c r="BQ199">
        <v>0</v>
      </c>
      <c r="BR199">
        <f t="shared" si="138"/>
        <v>575.30045530382802</v>
      </c>
      <c r="BS199">
        <f t="shared" si="139"/>
        <v>0.74400257407640846</v>
      </c>
      <c r="BT199">
        <f t="shared" si="140"/>
        <v>0.78544965759535101</v>
      </c>
      <c r="BU199">
        <f t="shared" si="141"/>
        <v>0.3712054609976787</v>
      </c>
      <c r="BV199">
        <f t="shared" si="142"/>
        <v>0.80904077611380065</v>
      </c>
      <c r="BW199">
        <f t="shared" si="143"/>
        <v>0.37813872989425557</v>
      </c>
      <c r="BX199">
        <f t="shared" si="144"/>
        <v>0.48378670354040682</v>
      </c>
      <c r="BY199">
        <f t="shared" si="145"/>
        <v>0.51621329645959313</v>
      </c>
      <c r="DH199">
        <f t="shared" si="146"/>
        <v>400.14600000000002</v>
      </c>
      <c r="DI199">
        <f t="shared" si="147"/>
        <v>336.71483427261091</v>
      </c>
      <c r="DJ199">
        <f t="shared" si="148"/>
        <v>0.84147994550141925</v>
      </c>
      <c r="DK199">
        <f t="shared" si="149"/>
        <v>0.1929598910028385</v>
      </c>
      <c r="DL199" t="s">
        <v>389</v>
      </c>
      <c r="DM199">
        <v>2</v>
      </c>
      <c r="DN199" t="b">
        <v>1</v>
      </c>
      <c r="DO199">
        <v>1598423126</v>
      </c>
      <c r="DP199">
        <v>406.59</v>
      </c>
      <c r="DQ199">
        <v>422.60300000000001</v>
      </c>
      <c r="DR199">
        <v>16.440899999999999</v>
      </c>
      <c r="DS199">
        <v>14.664300000000001</v>
      </c>
      <c r="DT199">
        <v>406.81799999999998</v>
      </c>
      <c r="DU199">
        <v>16.4389</v>
      </c>
      <c r="DV199">
        <v>499.96300000000002</v>
      </c>
      <c r="DW199">
        <v>100.474</v>
      </c>
      <c r="DX199">
        <v>9.9709000000000006E-2</v>
      </c>
      <c r="DY199">
        <v>23.9495</v>
      </c>
      <c r="DZ199">
        <v>23.0824</v>
      </c>
      <c r="EA199">
        <v>999.9</v>
      </c>
      <c r="EB199">
        <v>0</v>
      </c>
      <c r="EC199">
        <v>0</v>
      </c>
      <c r="ED199">
        <v>10036.200000000001</v>
      </c>
      <c r="EE199">
        <v>0</v>
      </c>
      <c r="EF199">
        <v>0.245916</v>
      </c>
      <c r="EG199">
        <v>-16.0213</v>
      </c>
      <c r="EH199">
        <v>413.37799999999999</v>
      </c>
      <c r="EI199">
        <v>428.892</v>
      </c>
      <c r="EJ199">
        <v>1.77738</v>
      </c>
      <c r="EK199">
        <v>422.60300000000001</v>
      </c>
      <c r="EL199">
        <v>14.664300000000001</v>
      </c>
      <c r="EM199">
        <v>1.6519600000000001</v>
      </c>
      <c r="EN199">
        <v>1.4733799999999999</v>
      </c>
      <c r="EO199">
        <v>14.452199999999999</v>
      </c>
      <c r="EP199">
        <v>12.694699999999999</v>
      </c>
      <c r="EQ199">
        <v>400.14600000000002</v>
      </c>
      <c r="ER199">
        <v>0.95004699999999997</v>
      </c>
      <c r="ES199">
        <v>4.9952900000000001E-2</v>
      </c>
      <c r="ET199">
        <v>0</v>
      </c>
      <c r="EU199">
        <v>934.17499999999995</v>
      </c>
      <c r="EV199">
        <v>4.9998699999999996</v>
      </c>
      <c r="EW199">
        <v>3625.45</v>
      </c>
      <c r="EX199">
        <v>2944.19</v>
      </c>
      <c r="EY199">
        <v>39.125</v>
      </c>
      <c r="EZ199">
        <v>42.186999999999998</v>
      </c>
      <c r="FA199">
        <v>41.061999999999998</v>
      </c>
      <c r="FB199">
        <v>42.436999999999998</v>
      </c>
      <c r="FC199">
        <v>41.686999999999998</v>
      </c>
      <c r="FD199">
        <v>375.41</v>
      </c>
      <c r="FE199">
        <v>19.739999999999998</v>
      </c>
      <c r="FF199">
        <v>0</v>
      </c>
      <c r="FG199">
        <v>298.90000009536698</v>
      </c>
      <c r="FH199">
        <v>0</v>
      </c>
      <c r="FI199">
        <v>934.02638461538504</v>
      </c>
      <c r="FJ199">
        <v>-5.3128195602808001E-2</v>
      </c>
      <c r="FK199">
        <v>-0.10393167252931</v>
      </c>
      <c r="FL199">
        <v>3623.7223076923101</v>
      </c>
      <c r="FM199">
        <v>15</v>
      </c>
      <c r="FN199">
        <v>1598423148</v>
      </c>
      <c r="FO199" t="s">
        <v>1112</v>
      </c>
      <c r="FP199">
        <v>1598423148</v>
      </c>
      <c r="FQ199">
        <v>1598423144</v>
      </c>
      <c r="FR199">
        <v>182</v>
      </c>
      <c r="FS199">
        <v>8.0000000000000002E-3</v>
      </c>
      <c r="FT199">
        <v>0</v>
      </c>
      <c r="FU199">
        <v>-0.22800000000000001</v>
      </c>
      <c r="FV199">
        <v>2E-3</v>
      </c>
      <c r="FW199">
        <v>423</v>
      </c>
      <c r="FX199">
        <v>15</v>
      </c>
      <c r="FY199">
        <v>0.09</v>
      </c>
      <c r="FZ199">
        <v>0.04</v>
      </c>
      <c r="GA199">
        <v>406.5949</v>
      </c>
      <c r="GB199">
        <v>5.0977443608905403E-2</v>
      </c>
      <c r="GC199">
        <v>1.26487153497899E-2</v>
      </c>
      <c r="GD199">
        <v>1</v>
      </c>
      <c r="GE199">
        <v>16.442979999999999</v>
      </c>
      <c r="GF199">
        <v>-2.7789473684211E-3</v>
      </c>
      <c r="GG199">
        <v>4.9355850717033303E-4</v>
      </c>
      <c r="GH199">
        <v>1</v>
      </c>
      <c r="GI199">
        <v>2</v>
      </c>
      <c r="GJ199">
        <v>2</v>
      </c>
      <c r="GK199" t="s">
        <v>391</v>
      </c>
      <c r="GL199">
        <v>2.93085</v>
      </c>
      <c r="GM199">
        <v>2.6718299999999999</v>
      </c>
      <c r="GN199">
        <v>9.1118400000000002E-2</v>
      </c>
      <c r="GO199">
        <v>9.2357400000000006E-2</v>
      </c>
      <c r="GP199">
        <v>7.8555200000000006E-2</v>
      </c>
      <c r="GQ199">
        <v>7.1540800000000002E-2</v>
      </c>
      <c r="GR199">
        <v>28776</v>
      </c>
      <c r="GS199">
        <v>30027.4</v>
      </c>
      <c r="GT199">
        <v>28506.400000000001</v>
      </c>
      <c r="GU199">
        <v>29193.3</v>
      </c>
      <c r="GV199">
        <v>40324.199999999997</v>
      </c>
      <c r="GW199">
        <v>39045.9</v>
      </c>
      <c r="GX199">
        <v>47767.8</v>
      </c>
      <c r="GY199">
        <v>45897.9</v>
      </c>
      <c r="GZ199">
        <v>1.9472</v>
      </c>
      <c r="HA199">
        <v>2.7054299999999998</v>
      </c>
      <c r="HB199">
        <v>0.10108200000000001</v>
      </c>
      <c r="HC199">
        <v>0</v>
      </c>
      <c r="HD199">
        <v>100</v>
      </c>
      <c r="HE199">
        <v>100</v>
      </c>
      <c r="HF199">
        <v>-0.22800000000000001</v>
      </c>
      <c r="HG199">
        <v>2E-3</v>
      </c>
      <c r="HH199">
        <v>-0.23599999999999</v>
      </c>
      <c r="HI199">
        <v>0</v>
      </c>
      <c r="HJ199">
        <v>0</v>
      </c>
      <c r="HK199">
        <v>0</v>
      </c>
      <c r="HL199">
        <v>2.8100000000001999E-3</v>
      </c>
      <c r="HM199">
        <v>0</v>
      </c>
      <c r="HN199">
        <v>0</v>
      </c>
      <c r="HO199">
        <v>0</v>
      </c>
      <c r="HP199">
        <v>-1</v>
      </c>
      <c r="HQ199">
        <v>-1</v>
      </c>
      <c r="HR199">
        <v>-1</v>
      </c>
      <c r="HS199">
        <v>-1</v>
      </c>
      <c r="HT199">
        <v>4.5999999999999996</v>
      </c>
      <c r="HU199">
        <v>4.7</v>
      </c>
      <c r="HV199">
        <v>0.152588</v>
      </c>
      <c r="HW199">
        <v>4.99878</v>
      </c>
      <c r="HX199">
        <v>2.6025399999999999</v>
      </c>
      <c r="HY199">
        <v>2.9394499999999999</v>
      </c>
      <c r="HZ199">
        <v>2.6025399999999999</v>
      </c>
      <c r="IA199">
        <v>2.4548299999999998</v>
      </c>
      <c r="IB199">
        <v>31.433299999999999</v>
      </c>
      <c r="IC199">
        <v>24.14</v>
      </c>
      <c r="ID199">
        <v>2</v>
      </c>
      <c r="IE199">
        <v>475.36500000000001</v>
      </c>
      <c r="IF199">
        <v>1284.49</v>
      </c>
      <c r="IG199">
        <v>22.0002</v>
      </c>
      <c r="IH199">
        <v>26.4176</v>
      </c>
      <c r="II199">
        <v>30</v>
      </c>
      <c r="IJ199">
        <v>26.6724</v>
      </c>
      <c r="IK199">
        <v>26.6936</v>
      </c>
      <c r="IL199">
        <v>-1</v>
      </c>
      <c r="IM199">
        <v>3.8978199999999998</v>
      </c>
      <c r="IN199">
        <v>51.2607</v>
      </c>
      <c r="IO199">
        <v>22</v>
      </c>
      <c r="IP199">
        <v>400</v>
      </c>
      <c r="IQ199">
        <v>16.275500000000001</v>
      </c>
      <c r="IR199">
        <v>101.373</v>
      </c>
      <c r="IS199">
        <v>101.34399999999999</v>
      </c>
    </row>
    <row r="200" spans="1:253" x14ac:dyDescent="0.35">
      <c r="A200">
        <v>182</v>
      </c>
      <c r="B200">
        <v>1598423426.0999999</v>
      </c>
      <c r="C200">
        <v>59103</v>
      </c>
      <c r="D200" t="s">
        <v>1113</v>
      </c>
      <c r="E200" t="s">
        <v>1114</v>
      </c>
      <c r="F200" t="s">
        <v>386</v>
      </c>
      <c r="I200">
        <v>1598423426.0999999</v>
      </c>
      <c r="J200">
        <f t="shared" si="100"/>
        <v>1.5099588576411717E-3</v>
      </c>
      <c r="K200">
        <f t="shared" si="101"/>
        <v>1.5099588576411718</v>
      </c>
      <c r="L200">
        <f t="shared" si="102"/>
        <v>12.667816875064998</v>
      </c>
      <c r="M200">
        <f t="shared" si="103"/>
        <v>407.233</v>
      </c>
      <c r="N200">
        <f t="shared" si="104"/>
        <v>217.32539271235274</v>
      </c>
      <c r="O200">
        <f t="shared" si="105"/>
        <v>21.857611338693587</v>
      </c>
      <c r="P200">
        <f t="shared" si="106"/>
        <v>40.957665034898</v>
      </c>
      <c r="Q200">
        <f t="shared" si="107"/>
        <v>0.11272478446328557</v>
      </c>
      <c r="R200">
        <f t="shared" si="108"/>
        <v>2.9288490798157825</v>
      </c>
      <c r="S200">
        <f t="shared" si="109"/>
        <v>0.11036883822660634</v>
      </c>
      <c r="T200">
        <f t="shared" si="110"/>
        <v>6.9188095207572728E-2</v>
      </c>
      <c r="U200">
        <f t="shared" si="111"/>
        <v>77.215572224044351</v>
      </c>
      <c r="V200">
        <f t="shared" si="112"/>
        <v>24.006110043436166</v>
      </c>
      <c r="W200">
        <f t="shared" si="113"/>
        <v>24.006110043436166</v>
      </c>
      <c r="X200">
        <f t="shared" si="114"/>
        <v>2.996073901695214</v>
      </c>
      <c r="Y200">
        <f t="shared" si="115"/>
        <v>55.343691295760024</v>
      </c>
      <c r="Z200">
        <f t="shared" si="116"/>
        <v>1.6518923407463997</v>
      </c>
      <c r="AA200">
        <f t="shared" si="117"/>
        <v>2.9847888748847407</v>
      </c>
      <c r="AB200">
        <f t="shared" si="118"/>
        <v>1.3441815609488144</v>
      </c>
      <c r="AC200">
        <f t="shared" si="119"/>
        <v>-66.589185621975673</v>
      </c>
      <c r="AD200">
        <f t="shared" si="120"/>
        <v>-9.9177128676078912</v>
      </c>
      <c r="AE200">
        <f t="shared" si="121"/>
        <v>-0.70889861630768036</v>
      </c>
      <c r="AF200">
        <f t="shared" si="122"/>
        <v>-2.2488184689173352E-4</v>
      </c>
      <c r="AG200">
        <f t="shared" si="123"/>
        <v>12.668495408682544</v>
      </c>
      <c r="AH200">
        <f t="shared" si="124"/>
        <v>1.5091654073159178</v>
      </c>
      <c r="AI200">
        <f t="shared" si="125"/>
        <v>12.667816875064998</v>
      </c>
      <c r="AJ200">
        <v>429.457110509838</v>
      </c>
      <c r="AK200">
        <v>414.02696363636301</v>
      </c>
      <c r="AL200">
        <v>2.9326273450015099E-4</v>
      </c>
      <c r="AM200">
        <v>67.048056290541098</v>
      </c>
      <c r="AN200">
        <f t="shared" si="126"/>
        <v>1.5099588576411718</v>
      </c>
      <c r="AO200">
        <v>14.6427230780952</v>
      </c>
      <c r="AP200">
        <v>16.4250678787879</v>
      </c>
      <c r="AQ200">
        <v>-1.4781055375977699E-6</v>
      </c>
      <c r="AR200">
        <v>78.430000000000007</v>
      </c>
      <c r="AS200">
        <v>17</v>
      </c>
      <c r="AT200">
        <v>3</v>
      </c>
      <c r="AU200">
        <f t="shared" si="127"/>
        <v>1</v>
      </c>
      <c r="AV200">
        <f t="shared" si="128"/>
        <v>0</v>
      </c>
      <c r="AW200">
        <f t="shared" si="129"/>
        <v>53411.195347762245</v>
      </c>
      <c r="AX200" t="s">
        <v>430</v>
      </c>
      <c r="AY200">
        <v>8242.0300000000007</v>
      </c>
      <c r="AZ200">
        <v>624.05461538461498</v>
      </c>
      <c r="BA200">
        <v>3234.34</v>
      </c>
      <c r="BB200">
        <f t="shared" si="130"/>
        <v>0.80705348992851245</v>
      </c>
      <c r="BC200">
        <v>-2.02953653224708</v>
      </c>
      <c r="BD200" t="s">
        <v>1115</v>
      </c>
      <c r="BE200">
        <v>8253.99</v>
      </c>
      <c r="BF200">
        <v>932.92119230769197</v>
      </c>
      <c r="BG200">
        <v>2242.3000000000002</v>
      </c>
      <c r="BH200">
        <f t="shared" si="131"/>
        <v>0.58394452468104541</v>
      </c>
      <c r="BI200">
        <v>0.5</v>
      </c>
      <c r="BJ200">
        <f t="shared" si="132"/>
        <v>336.72996611202211</v>
      </c>
      <c r="BK200">
        <f t="shared" si="133"/>
        <v>12.667816875064998</v>
      </c>
      <c r="BL200">
        <f t="shared" si="134"/>
        <v>98.31581000357464</v>
      </c>
      <c r="BM200">
        <f t="shared" si="135"/>
        <v>4.3647298685685183E-2</v>
      </c>
      <c r="BN200">
        <f t="shared" si="136"/>
        <v>0.44242072871605043</v>
      </c>
      <c r="BO200">
        <f t="shared" si="137"/>
        <v>574.97289610520158</v>
      </c>
      <c r="BP200" t="s">
        <v>388</v>
      </c>
      <c r="BQ200">
        <v>0</v>
      </c>
      <c r="BR200">
        <f t="shared" si="138"/>
        <v>574.97289610520158</v>
      </c>
      <c r="BS200">
        <f t="shared" si="139"/>
        <v>0.74357896084145669</v>
      </c>
      <c r="BT200">
        <f t="shared" si="140"/>
        <v>0.78531609342501552</v>
      </c>
      <c r="BU200">
        <f t="shared" si="141"/>
        <v>0.37303612522960794</v>
      </c>
      <c r="BV200">
        <f t="shared" si="142"/>
        <v>0.80913489396635196</v>
      </c>
      <c r="BW200">
        <f t="shared" si="143"/>
        <v>0.38005039826178738</v>
      </c>
      <c r="BX200">
        <f t="shared" si="144"/>
        <v>0.48400172738886693</v>
      </c>
      <c r="BY200">
        <f t="shared" si="145"/>
        <v>0.51599827261113307</v>
      </c>
      <c r="DH200">
        <f t="shared" si="146"/>
        <v>400.16399999999999</v>
      </c>
      <c r="DI200">
        <f t="shared" si="147"/>
        <v>336.72996611202211</v>
      </c>
      <c r="DJ200">
        <f t="shared" si="148"/>
        <v>0.84147990851756316</v>
      </c>
      <c r="DK200">
        <f t="shared" si="149"/>
        <v>0.19295981703512649</v>
      </c>
      <c r="DL200" t="s">
        <v>389</v>
      </c>
      <c r="DM200">
        <v>2</v>
      </c>
      <c r="DN200" t="b">
        <v>1</v>
      </c>
      <c r="DO200">
        <v>1598423426.0999999</v>
      </c>
      <c r="DP200">
        <v>407.233</v>
      </c>
      <c r="DQ200">
        <v>423.17399999999998</v>
      </c>
      <c r="DR200">
        <v>16.424399999999999</v>
      </c>
      <c r="DS200">
        <v>14.643000000000001</v>
      </c>
      <c r="DT200">
        <v>407.44400000000002</v>
      </c>
      <c r="DU200">
        <v>16.421399999999998</v>
      </c>
      <c r="DV200">
        <v>499.959</v>
      </c>
      <c r="DW200">
        <v>100.47499999999999</v>
      </c>
      <c r="DX200">
        <v>0.100506</v>
      </c>
      <c r="DY200">
        <v>23.943300000000001</v>
      </c>
      <c r="DZ200">
        <v>23.0654</v>
      </c>
      <c r="EA200">
        <v>999.9</v>
      </c>
      <c r="EB200">
        <v>0</v>
      </c>
      <c r="EC200">
        <v>0</v>
      </c>
      <c r="ED200">
        <v>9948.75</v>
      </c>
      <c r="EE200">
        <v>0</v>
      </c>
      <c r="EF200">
        <v>0.22613</v>
      </c>
      <c r="EG200">
        <v>-15.9579</v>
      </c>
      <c r="EH200">
        <v>414.01600000000002</v>
      </c>
      <c r="EI200">
        <v>429.46300000000002</v>
      </c>
      <c r="EJ200">
        <v>1.78087</v>
      </c>
      <c r="EK200">
        <v>423.17399999999998</v>
      </c>
      <c r="EL200">
        <v>14.643000000000001</v>
      </c>
      <c r="EM200">
        <v>1.65019</v>
      </c>
      <c r="EN200">
        <v>1.47126</v>
      </c>
      <c r="EO200">
        <v>14.435600000000001</v>
      </c>
      <c r="EP200">
        <v>12.672700000000001</v>
      </c>
      <c r="EQ200">
        <v>400.16399999999999</v>
      </c>
      <c r="ER200">
        <v>0.95004699999999997</v>
      </c>
      <c r="ES200">
        <v>4.9952900000000001E-2</v>
      </c>
      <c r="ET200">
        <v>0</v>
      </c>
      <c r="EU200">
        <v>932.60299999999995</v>
      </c>
      <c r="EV200">
        <v>4.9998699999999996</v>
      </c>
      <c r="EW200">
        <v>3620.79</v>
      </c>
      <c r="EX200">
        <v>2944.32</v>
      </c>
      <c r="EY200">
        <v>39.125</v>
      </c>
      <c r="EZ200">
        <v>42.186999999999998</v>
      </c>
      <c r="FA200">
        <v>41.125</v>
      </c>
      <c r="FB200">
        <v>42.5</v>
      </c>
      <c r="FC200">
        <v>41.686999999999998</v>
      </c>
      <c r="FD200">
        <v>375.42</v>
      </c>
      <c r="FE200">
        <v>19.739999999999998</v>
      </c>
      <c r="FF200">
        <v>0</v>
      </c>
      <c r="FG200">
        <v>298.90000009536698</v>
      </c>
      <c r="FH200">
        <v>0</v>
      </c>
      <c r="FI200">
        <v>932.92119230769197</v>
      </c>
      <c r="FJ200">
        <v>-0.69302564642807196</v>
      </c>
      <c r="FK200">
        <v>-3.67418790908477</v>
      </c>
      <c r="FL200">
        <v>3619.2980769230799</v>
      </c>
      <c r="FM200">
        <v>15</v>
      </c>
      <c r="FN200">
        <v>1598423446.0999999</v>
      </c>
      <c r="FO200" t="s">
        <v>1116</v>
      </c>
      <c r="FP200">
        <v>1598423445.0999999</v>
      </c>
      <c r="FQ200">
        <v>1598423446.0999999</v>
      </c>
      <c r="FR200">
        <v>183</v>
      </c>
      <c r="FS200">
        <v>1.7000000000000001E-2</v>
      </c>
      <c r="FT200">
        <v>0</v>
      </c>
      <c r="FU200">
        <v>-0.21099999999999999</v>
      </c>
      <c r="FV200">
        <v>3.0000000000000001E-3</v>
      </c>
      <c r="FW200">
        <v>423</v>
      </c>
      <c r="FX200">
        <v>15</v>
      </c>
      <c r="FY200">
        <v>0.11</v>
      </c>
      <c r="FZ200">
        <v>0.03</v>
      </c>
      <c r="GA200">
        <v>407.22460000000001</v>
      </c>
      <c r="GB200">
        <v>-0.12595488721812101</v>
      </c>
      <c r="GC200">
        <v>1.9764614845726901E-2</v>
      </c>
      <c r="GD200">
        <v>1</v>
      </c>
      <c r="GE200">
        <v>16.426269999999999</v>
      </c>
      <c r="GF200">
        <v>-5.7834586466200596E-3</v>
      </c>
      <c r="GG200">
        <v>6.9935684739612597E-4</v>
      </c>
      <c r="GH200">
        <v>1</v>
      </c>
      <c r="GI200">
        <v>2</v>
      </c>
      <c r="GJ200">
        <v>2</v>
      </c>
      <c r="GK200" t="s">
        <v>391</v>
      </c>
      <c r="GL200">
        <v>2.93086</v>
      </c>
      <c r="GM200">
        <v>2.6718600000000001</v>
      </c>
      <c r="GN200">
        <v>9.1228199999999995E-2</v>
      </c>
      <c r="GO200">
        <v>9.2454900000000007E-2</v>
      </c>
      <c r="GP200">
        <v>7.8496300000000005E-2</v>
      </c>
      <c r="GQ200">
        <v>7.1465399999999998E-2</v>
      </c>
      <c r="GR200">
        <v>28772.9</v>
      </c>
      <c r="GS200">
        <v>30024</v>
      </c>
      <c r="GT200">
        <v>28506.7</v>
      </c>
      <c r="GU200">
        <v>29193.200000000001</v>
      </c>
      <c r="GV200">
        <v>40327.1</v>
      </c>
      <c r="GW200">
        <v>39049.300000000003</v>
      </c>
      <c r="GX200">
        <v>47768.2</v>
      </c>
      <c r="GY200">
        <v>45898.1</v>
      </c>
      <c r="GZ200">
        <v>1.94737</v>
      </c>
      <c r="HA200">
        <v>2.7054299999999998</v>
      </c>
      <c r="HB200">
        <v>9.9882499999999999E-2</v>
      </c>
      <c r="HC200">
        <v>0</v>
      </c>
      <c r="HD200">
        <v>100</v>
      </c>
      <c r="HE200">
        <v>100</v>
      </c>
      <c r="HF200">
        <v>-0.21099999999999999</v>
      </c>
      <c r="HG200">
        <v>3.0000000000000001E-3</v>
      </c>
      <c r="HH200">
        <v>-0.228200000000015</v>
      </c>
      <c r="HI200">
        <v>0</v>
      </c>
      <c r="HJ200">
        <v>0</v>
      </c>
      <c r="HK200">
        <v>0</v>
      </c>
      <c r="HL200">
        <v>2.4400000000017702E-3</v>
      </c>
      <c r="HM200">
        <v>0</v>
      </c>
      <c r="HN200">
        <v>0</v>
      </c>
      <c r="HO200">
        <v>0</v>
      </c>
      <c r="HP200">
        <v>-1</v>
      </c>
      <c r="HQ200">
        <v>-1</v>
      </c>
      <c r="HR200">
        <v>-1</v>
      </c>
      <c r="HS200">
        <v>-1</v>
      </c>
      <c r="HT200">
        <v>4.5999999999999996</v>
      </c>
      <c r="HU200">
        <v>4.7</v>
      </c>
      <c r="HV200">
        <v>0.152588</v>
      </c>
      <c r="HW200">
        <v>4.99878</v>
      </c>
      <c r="HX200">
        <v>2.6025399999999999</v>
      </c>
      <c r="HY200">
        <v>2.9382299999999999</v>
      </c>
      <c r="HZ200">
        <v>2.6025399999999999</v>
      </c>
      <c r="IA200">
        <v>2.4133300000000002</v>
      </c>
      <c r="IB200">
        <v>31.433299999999999</v>
      </c>
      <c r="IC200">
        <v>24.148800000000001</v>
      </c>
      <c r="ID200">
        <v>2</v>
      </c>
      <c r="IE200">
        <v>475.38400000000001</v>
      </c>
      <c r="IF200">
        <v>1284.25</v>
      </c>
      <c r="IG200">
        <v>21.9999</v>
      </c>
      <c r="IH200">
        <v>26.4087</v>
      </c>
      <c r="II200">
        <v>30</v>
      </c>
      <c r="IJ200">
        <v>26.6617</v>
      </c>
      <c r="IK200">
        <v>26.6828</v>
      </c>
      <c r="IL200">
        <v>-1</v>
      </c>
      <c r="IM200">
        <v>3.8978199999999998</v>
      </c>
      <c r="IN200">
        <v>51.2607</v>
      </c>
      <c r="IO200">
        <v>22</v>
      </c>
      <c r="IP200">
        <v>400</v>
      </c>
      <c r="IQ200">
        <v>16.275500000000001</v>
      </c>
      <c r="IR200">
        <v>101.374</v>
      </c>
      <c r="IS200">
        <v>101.345</v>
      </c>
    </row>
    <row r="201" spans="1:253" x14ac:dyDescent="0.35">
      <c r="A201">
        <v>183</v>
      </c>
      <c r="B201">
        <v>1598423726.0999999</v>
      </c>
      <c r="C201">
        <v>59403</v>
      </c>
      <c r="D201" t="s">
        <v>1117</v>
      </c>
      <c r="E201" t="s">
        <v>1118</v>
      </c>
      <c r="F201" t="s">
        <v>386</v>
      </c>
      <c r="I201">
        <v>1598423726.0999999</v>
      </c>
      <c r="J201">
        <f t="shared" si="100"/>
        <v>1.5154359059264772E-3</v>
      </c>
      <c r="K201">
        <f t="shared" si="101"/>
        <v>1.5154359059264773</v>
      </c>
      <c r="L201">
        <f t="shared" si="102"/>
        <v>12.695048706277404</v>
      </c>
      <c r="M201">
        <f t="shared" si="103"/>
        <v>408.33499999999998</v>
      </c>
      <c r="N201">
        <f t="shared" si="104"/>
        <v>218.39410892310053</v>
      </c>
      <c r="O201">
        <f t="shared" si="105"/>
        <v>21.965348859833458</v>
      </c>
      <c r="P201">
        <f t="shared" si="106"/>
        <v>41.068968256090997</v>
      </c>
      <c r="Q201">
        <f t="shared" si="107"/>
        <v>0.1129591026635734</v>
      </c>
      <c r="R201">
        <f t="shared" si="108"/>
        <v>2.9470057396195757</v>
      </c>
      <c r="S201">
        <f t="shared" si="109"/>
        <v>0.11060771040058347</v>
      </c>
      <c r="T201">
        <f t="shared" si="110"/>
        <v>6.9337005470934188E-2</v>
      </c>
      <c r="U201">
        <f t="shared" si="111"/>
        <v>77.157414460989543</v>
      </c>
      <c r="V201">
        <f t="shared" si="112"/>
        <v>24.009687255501611</v>
      </c>
      <c r="W201">
        <f t="shared" si="113"/>
        <v>24.009687255501611</v>
      </c>
      <c r="X201">
        <f t="shared" si="114"/>
        <v>2.9967177376433072</v>
      </c>
      <c r="Y201">
        <f t="shared" si="115"/>
        <v>55.279894486362465</v>
      </c>
      <c r="Z201">
        <f t="shared" si="116"/>
        <v>1.6505534209751402</v>
      </c>
      <c r="AA201">
        <f t="shared" si="117"/>
        <v>2.9858114533527758</v>
      </c>
      <c r="AB201">
        <f t="shared" si="118"/>
        <v>1.3461643166681669</v>
      </c>
      <c r="AC201">
        <f t="shared" si="119"/>
        <v>-66.830723451357642</v>
      </c>
      <c r="AD201">
        <f t="shared" si="120"/>
        <v>-9.6419288546449824</v>
      </c>
      <c r="AE201">
        <f t="shared" si="121"/>
        <v>-0.68497210011931431</v>
      </c>
      <c r="AF201">
        <f t="shared" si="122"/>
        <v>-2.099451323918089E-4</v>
      </c>
      <c r="AG201">
        <f t="shared" si="123"/>
        <v>12.795894578110863</v>
      </c>
      <c r="AH201">
        <f t="shared" si="124"/>
        <v>1.5153199257698178</v>
      </c>
      <c r="AI201">
        <f t="shared" si="125"/>
        <v>12.695048706277404</v>
      </c>
      <c r="AJ201">
        <v>430.627397446722</v>
      </c>
      <c r="AK201">
        <v>415.15450303030298</v>
      </c>
      <c r="AL201">
        <v>2.0923746330653499E-3</v>
      </c>
      <c r="AM201">
        <v>67.048644517416804</v>
      </c>
      <c r="AN201">
        <f t="shared" si="126"/>
        <v>1.5154359059264773</v>
      </c>
      <c r="AO201">
        <v>14.622156487142901</v>
      </c>
      <c r="AP201">
        <v>16.4110484848485</v>
      </c>
      <c r="AQ201">
        <v>-8.6759660092848193E-6</v>
      </c>
      <c r="AR201">
        <v>78.430000000000007</v>
      </c>
      <c r="AS201">
        <v>17</v>
      </c>
      <c r="AT201">
        <v>3</v>
      </c>
      <c r="AU201">
        <f t="shared" si="127"/>
        <v>1</v>
      </c>
      <c r="AV201">
        <f t="shared" si="128"/>
        <v>0</v>
      </c>
      <c r="AW201">
        <f t="shared" si="129"/>
        <v>53942.259358774383</v>
      </c>
      <c r="AX201" t="s">
        <v>430</v>
      </c>
      <c r="AY201">
        <v>8242.0300000000007</v>
      </c>
      <c r="AZ201">
        <v>624.05461538461498</v>
      </c>
      <c r="BA201">
        <v>3234.34</v>
      </c>
      <c r="BB201">
        <f t="shared" si="130"/>
        <v>0.80705348992851245</v>
      </c>
      <c r="BC201">
        <v>-2.02953653224708</v>
      </c>
      <c r="BD201" t="s">
        <v>1119</v>
      </c>
      <c r="BE201">
        <v>8254</v>
      </c>
      <c r="BF201">
        <v>931.77188461538503</v>
      </c>
      <c r="BG201">
        <v>2237.06</v>
      </c>
      <c r="BH201">
        <f t="shared" si="131"/>
        <v>0.58348373105085027</v>
      </c>
      <c r="BI201">
        <v>0.5</v>
      </c>
      <c r="BJ201">
        <f t="shared" si="132"/>
        <v>336.47291723049477</v>
      </c>
      <c r="BK201">
        <f t="shared" si="133"/>
        <v>12.695048706277404</v>
      </c>
      <c r="BL201">
        <f t="shared" si="134"/>
        <v>98.163236571606504</v>
      </c>
      <c r="BM201">
        <f t="shared" si="135"/>
        <v>4.3761576294824557E-2</v>
      </c>
      <c r="BN201">
        <f t="shared" si="136"/>
        <v>0.44579939742340402</v>
      </c>
      <c r="BO201">
        <f t="shared" si="137"/>
        <v>574.62775720488116</v>
      </c>
      <c r="BP201" t="s">
        <v>388</v>
      </c>
      <c r="BQ201">
        <v>0</v>
      </c>
      <c r="BR201">
        <f t="shared" si="138"/>
        <v>574.62775720488116</v>
      </c>
      <c r="BS201">
        <f t="shared" si="139"/>
        <v>0.74313261280212362</v>
      </c>
      <c r="BT201">
        <f t="shared" si="140"/>
        <v>0.78516770896477439</v>
      </c>
      <c r="BU201">
        <f t="shared" si="141"/>
        <v>0.37495785594908881</v>
      </c>
      <c r="BV201">
        <f t="shared" si="142"/>
        <v>0.80922737632140995</v>
      </c>
      <c r="BW201">
        <f t="shared" si="143"/>
        <v>0.38205784159763256</v>
      </c>
      <c r="BX201">
        <f t="shared" si="144"/>
        <v>0.4842163270663184</v>
      </c>
      <c r="BY201">
        <f t="shared" si="145"/>
        <v>0.51578367293368155</v>
      </c>
      <c r="DH201">
        <f t="shared" si="146"/>
        <v>399.858</v>
      </c>
      <c r="DI201">
        <f t="shared" si="147"/>
        <v>336.47291723049477</v>
      </c>
      <c r="DJ201">
        <f t="shared" si="148"/>
        <v>0.84148101883792437</v>
      </c>
      <c r="DK201">
        <f t="shared" si="149"/>
        <v>0.1929620376758488</v>
      </c>
      <c r="DL201" t="s">
        <v>389</v>
      </c>
      <c r="DM201">
        <v>2</v>
      </c>
      <c r="DN201" t="b">
        <v>1</v>
      </c>
      <c r="DO201">
        <v>1598423726.0999999</v>
      </c>
      <c r="DP201">
        <v>408.33499999999998</v>
      </c>
      <c r="DQ201">
        <v>424.43400000000003</v>
      </c>
      <c r="DR201">
        <v>16.410900000000002</v>
      </c>
      <c r="DS201">
        <v>14.622199999999999</v>
      </c>
      <c r="DT201">
        <v>408.56799999999998</v>
      </c>
      <c r="DU201">
        <v>16.407900000000001</v>
      </c>
      <c r="DV201">
        <v>499.95600000000002</v>
      </c>
      <c r="DW201">
        <v>100.477</v>
      </c>
      <c r="DX201">
        <v>9.9654599999999996E-2</v>
      </c>
      <c r="DY201">
        <v>23.949000000000002</v>
      </c>
      <c r="DZ201">
        <v>23.091799999999999</v>
      </c>
      <c r="EA201">
        <v>999.9</v>
      </c>
      <c r="EB201">
        <v>0</v>
      </c>
      <c r="EC201">
        <v>0</v>
      </c>
      <c r="ED201">
        <v>10051.9</v>
      </c>
      <c r="EE201">
        <v>0</v>
      </c>
      <c r="EF201">
        <v>0.22613</v>
      </c>
      <c r="EG201">
        <v>-16.0778</v>
      </c>
      <c r="EH201">
        <v>415.16899999999998</v>
      </c>
      <c r="EI201">
        <v>430.73200000000003</v>
      </c>
      <c r="EJ201">
        <v>1.7881499999999999</v>
      </c>
      <c r="EK201">
        <v>424.43400000000003</v>
      </c>
      <c r="EL201">
        <v>14.622199999999999</v>
      </c>
      <c r="EM201">
        <v>1.6488700000000001</v>
      </c>
      <c r="EN201">
        <v>1.4692000000000001</v>
      </c>
      <c r="EO201">
        <v>14.423299999999999</v>
      </c>
      <c r="EP201">
        <v>12.651400000000001</v>
      </c>
      <c r="EQ201">
        <v>399.858</v>
      </c>
      <c r="ER201">
        <v>0.95001000000000002</v>
      </c>
      <c r="ES201">
        <v>4.9990300000000001E-2</v>
      </c>
      <c r="ET201">
        <v>0</v>
      </c>
      <c r="EU201">
        <v>931.56</v>
      </c>
      <c r="EV201">
        <v>4.9998699999999996</v>
      </c>
      <c r="EW201">
        <v>3613.6</v>
      </c>
      <c r="EX201">
        <v>2942.01</v>
      </c>
      <c r="EY201">
        <v>39.125</v>
      </c>
      <c r="EZ201">
        <v>42.186999999999998</v>
      </c>
      <c r="FA201">
        <v>41.125</v>
      </c>
      <c r="FB201">
        <v>42.436999999999998</v>
      </c>
      <c r="FC201">
        <v>41.686999999999998</v>
      </c>
      <c r="FD201">
        <v>375.12</v>
      </c>
      <c r="FE201">
        <v>19.739999999999998</v>
      </c>
      <c r="FF201">
        <v>0</v>
      </c>
      <c r="FG201">
        <v>298.90000009536698</v>
      </c>
      <c r="FH201">
        <v>0</v>
      </c>
      <c r="FI201">
        <v>931.77188461538503</v>
      </c>
      <c r="FJ201">
        <v>1.4051288231382599E-2</v>
      </c>
      <c r="FK201">
        <v>-2.6834189339257999</v>
      </c>
      <c r="FL201">
        <v>3614.9965384615398</v>
      </c>
      <c r="FM201">
        <v>15</v>
      </c>
      <c r="FN201">
        <v>1598423752.0999999</v>
      </c>
      <c r="FO201" t="s">
        <v>1120</v>
      </c>
      <c r="FP201">
        <v>1598423752.0999999</v>
      </c>
      <c r="FQ201">
        <v>1598423746.0999999</v>
      </c>
      <c r="FR201">
        <v>184</v>
      </c>
      <c r="FS201">
        <v>-2.1999999999999999E-2</v>
      </c>
      <c r="FT201">
        <v>1E-3</v>
      </c>
      <c r="FU201">
        <v>-0.23300000000000001</v>
      </c>
      <c r="FV201">
        <v>3.0000000000000001E-3</v>
      </c>
      <c r="FW201">
        <v>424</v>
      </c>
      <c r="FX201">
        <v>15</v>
      </c>
      <c r="FY201">
        <v>0.13</v>
      </c>
      <c r="FZ201">
        <v>0.03</v>
      </c>
      <c r="GA201">
        <v>408.265619047619</v>
      </c>
      <c r="GB201">
        <v>0.319558441558499</v>
      </c>
      <c r="GC201">
        <v>3.4766535895026103E-2</v>
      </c>
      <c r="GD201">
        <v>1</v>
      </c>
      <c r="GE201">
        <v>16.412761904761901</v>
      </c>
      <c r="GF201">
        <v>3.1948051948256402E-3</v>
      </c>
      <c r="GG201">
        <v>9.6336522791616705E-4</v>
      </c>
      <c r="GH201">
        <v>1</v>
      </c>
      <c r="GI201">
        <v>2</v>
      </c>
      <c r="GJ201">
        <v>2</v>
      </c>
      <c r="GK201" t="s">
        <v>391</v>
      </c>
      <c r="GL201">
        <v>2.9308700000000001</v>
      </c>
      <c r="GM201">
        <v>2.6719200000000001</v>
      </c>
      <c r="GN201">
        <v>9.1424199999999997E-2</v>
      </c>
      <c r="GO201">
        <v>9.26675E-2</v>
      </c>
      <c r="GP201">
        <v>7.84527E-2</v>
      </c>
      <c r="GQ201">
        <v>7.1393300000000007E-2</v>
      </c>
      <c r="GR201">
        <v>28767.599999999999</v>
      </c>
      <c r="GS201">
        <v>30019.1</v>
      </c>
      <c r="GT201">
        <v>28507.599999999999</v>
      </c>
      <c r="GU201">
        <v>29195.1</v>
      </c>
      <c r="GV201">
        <v>40330.1</v>
      </c>
      <c r="GW201">
        <v>39054.699999999997</v>
      </c>
      <c r="GX201">
        <v>47769.4</v>
      </c>
      <c r="GY201">
        <v>45900.800000000003</v>
      </c>
      <c r="GZ201">
        <v>1.9472700000000001</v>
      </c>
      <c r="HA201">
        <v>2.7090999999999998</v>
      </c>
      <c r="HB201">
        <v>9.98005E-2</v>
      </c>
      <c r="HC201">
        <v>0</v>
      </c>
      <c r="HD201">
        <v>100</v>
      </c>
      <c r="HE201">
        <v>100</v>
      </c>
      <c r="HF201">
        <v>-0.23300000000000001</v>
      </c>
      <c r="HG201">
        <v>3.0000000000000001E-3</v>
      </c>
      <c r="HH201">
        <v>-0.211454545454558</v>
      </c>
      <c r="HI201">
        <v>0</v>
      </c>
      <c r="HJ201">
        <v>0</v>
      </c>
      <c r="HK201">
        <v>0</v>
      </c>
      <c r="HL201">
        <v>2.5200000000040702E-3</v>
      </c>
      <c r="HM201">
        <v>0</v>
      </c>
      <c r="HN201">
        <v>0</v>
      </c>
      <c r="HO201">
        <v>0</v>
      </c>
      <c r="HP201">
        <v>-1</v>
      </c>
      <c r="HQ201">
        <v>-1</v>
      </c>
      <c r="HR201">
        <v>-1</v>
      </c>
      <c r="HS201">
        <v>-1</v>
      </c>
      <c r="HT201">
        <v>4.7</v>
      </c>
      <c r="HU201">
        <v>4.7</v>
      </c>
      <c r="HV201">
        <v>0.152588</v>
      </c>
      <c r="HW201">
        <v>4.99878</v>
      </c>
      <c r="HX201">
        <v>2.6025399999999999</v>
      </c>
      <c r="HY201">
        <v>2.9394499999999999</v>
      </c>
      <c r="HZ201">
        <v>2.6025399999999999</v>
      </c>
      <c r="IA201">
        <v>2.4255399999999998</v>
      </c>
      <c r="IB201">
        <v>31.433299999999999</v>
      </c>
      <c r="IC201">
        <v>24.148800000000001</v>
      </c>
      <c r="ID201">
        <v>2</v>
      </c>
      <c r="IE201">
        <v>475.21600000000001</v>
      </c>
      <c r="IF201">
        <v>1289.08</v>
      </c>
      <c r="IG201">
        <v>21.9999</v>
      </c>
      <c r="IH201">
        <v>26.3931</v>
      </c>
      <c r="II201">
        <v>30</v>
      </c>
      <c r="IJ201">
        <v>26.648199999999999</v>
      </c>
      <c r="IK201">
        <v>26.6694</v>
      </c>
      <c r="IL201">
        <v>-1</v>
      </c>
      <c r="IM201">
        <v>3.8978199999999998</v>
      </c>
      <c r="IN201">
        <v>51.2607</v>
      </c>
      <c r="IO201">
        <v>22</v>
      </c>
      <c r="IP201">
        <v>400</v>
      </c>
      <c r="IQ201">
        <v>16.275500000000001</v>
      </c>
      <c r="IR201">
        <v>101.376</v>
      </c>
      <c r="IS201">
        <v>101.351</v>
      </c>
    </row>
    <row r="202" spans="1:253" x14ac:dyDescent="0.35">
      <c r="A202">
        <v>184</v>
      </c>
      <c r="B202">
        <v>1598424026.0999999</v>
      </c>
      <c r="C202">
        <v>59703</v>
      </c>
      <c r="D202" t="s">
        <v>1121</v>
      </c>
      <c r="E202" t="s">
        <v>1122</v>
      </c>
      <c r="F202" t="s">
        <v>386</v>
      </c>
      <c r="I202">
        <v>1598424026.0999999</v>
      </c>
      <c r="J202">
        <f t="shared" si="100"/>
        <v>1.5197298670430648E-3</v>
      </c>
      <c r="K202">
        <f t="shared" si="101"/>
        <v>1.5197298670430648</v>
      </c>
      <c r="L202">
        <f t="shared" si="102"/>
        <v>12.909929965904633</v>
      </c>
      <c r="M202">
        <f t="shared" si="103"/>
        <v>415.33499999999998</v>
      </c>
      <c r="N202">
        <f t="shared" si="104"/>
        <v>223.04140229427205</v>
      </c>
      <c r="O202">
        <f t="shared" si="105"/>
        <v>22.433062174698534</v>
      </c>
      <c r="P202">
        <f t="shared" si="106"/>
        <v>41.773571106029998</v>
      </c>
      <c r="Q202">
        <f t="shared" si="107"/>
        <v>0.1135022627986369</v>
      </c>
      <c r="R202">
        <f t="shared" si="108"/>
        <v>2.9346250266215823</v>
      </c>
      <c r="S202">
        <f t="shared" si="109"/>
        <v>0.11111867095742363</v>
      </c>
      <c r="T202">
        <f t="shared" si="110"/>
        <v>6.9659156457691482E-2</v>
      </c>
      <c r="U202">
        <f t="shared" si="111"/>
        <v>77.157993347102575</v>
      </c>
      <c r="V202">
        <f t="shared" si="112"/>
        <v>23.987213302265438</v>
      </c>
      <c r="W202">
        <f t="shared" si="113"/>
        <v>23.987213302265438</v>
      </c>
      <c r="X202">
        <f t="shared" si="114"/>
        <v>2.9926748235182075</v>
      </c>
      <c r="Y202">
        <f t="shared" si="115"/>
        <v>55.29443714085108</v>
      </c>
      <c r="Z202">
        <f t="shared" si="116"/>
        <v>1.6488458536866</v>
      </c>
      <c r="AA202">
        <f t="shared" si="117"/>
        <v>2.9819380374313389</v>
      </c>
      <c r="AB202">
        <f t="shared" si="118"/>
        <v>1.3438289698316075</v>
      </c>
      <c r="AC202">
        <f t="shared" si="119"/>
        <v>-67.020087136599159</v>
      </c>
      <c r="AD202">
        <f t="shared" si="120"/>
        <v>-9.4631525366538956</v>
      </c>
      <c r="AE202">
        <f t="shared" si="121"/>
        <v>-0.67495758564299968</v>
      </c>
      <c r="AF202">
        <f t="shared" si="122"/>
        <v>-2.0391179347889477E-4</v>
      </c>
      <c r="AG202">
        <f t="shared" si="123"/>
        <v>13.07276475153564</v>
      </c>
      <c r="AH202">
        <f t="shared" si="124"/>
        <v>1.5171730413547233</v>
      </c>
      <c r="AI202">
        <f t="shared" si="125"/>
        <v>12.909929965904633</v>
      </c>
      <c r="AJ202">
        <v>438.20060261114298</v>
      </c>
      <c r="AK202">
        <v>422.27830909090898</v>
      </c>
      <c r="AL202">
        <v>3.7070470579333298E-2</v>
      </c>
      <c r="AM202">
        <v>67.048912927707207</v>
      </c>
      <c r="AN202">
        <f t="shared" si="126"/>
        <v>1.5197298670430648</v>
      </c>
      <c r="AO202">
        <v>14.6019429961905</v>
      </c>
      <c r="AP202">
        <v>16.3955793939394</v>
      </c>
      <c r="AQ202">
        <v>-3.47999475273413E-6</v>
      </c>
      <c r="AR202">
        <v>78.430000000000007</v>
      </c>
      <c r="AS202">
        <v>17</v>
      </c>
      <c r="AT202">
        <v>3</v>
      </c>
      <c r="AU202">
        <f t="shared" si="127"/>
        <v>1</v>
      </c>
      <c r="AV202">
        <f t="shared" si="128"/>
        <v>0</v>
      </c>
      <c r="AW202">
        <f t="shared" si="129"/>
        <v>53583.149826488007</v>
      </c>
      <c r="AX202" t="s">
        <v>430</v>
      </c>
      <c r="AY202">
        <v>8242.0300000000007</v>
      </c>
      <c r="AZ202">
        <v>624.05461538461498</v>
      </c>
      <c r="BA202">
        <v>3234.34</v>
      </c>
      <c r="BB202">
        <f t="shared" si="130"/>
        <v>0.80705348992851245</v>
      </c>
      <c r="BC202">
        <v>-2.02953653224708</v>
      </c>
      <c r="BD202" t="s">
        <v>1123</v>
      </c>
      <c r="BE202">
        <v>8254.08</v>
      </c>
      <c r="BF202">
        <v>930.73373076923099</v>
      </c>
      <c r="BG202">
        <v>2234.16</v>
      </c>
      <c r="BH202">
        <f t="shared" si="131"/>
        <v>0.58340775469562112</v>
      </c>
      <c r="BI202">
        <v>0.5</v>
      </c>
      <c r="BJ202">
        <f t="shared" si="132"/>
        <v>336.47544167355125</v>
      </c>
      <c r="BK202">
        <f t="shared" si="133"/>
        <v>12.909929965904633</v>
      </c>
      <c r="BL202">
        <f t="shared" si="134"/>
        <v>98.151190968491974</v>
      </c>
      <c r="BM202">
        <f t="shared" si="135"/>
        <v>4.439987187132069E-2</v>
      </c>
      <c r="BN202">
        <f t="shared" si="136"/>
        <v>0.44767608407634207</v>
      </c>
      <c r="BO202">
        <f t="shared" si="137"/>
        <v>574.43622821597455</v>
      </c>
      <c r="BP202" t="s">
        <v>388</v>
      </c>
      <c r="BQ202">
        <v>0</v>
      </c>
      <c r="BR202">
        <f t="shared" si="138"/>
        <v>574.43622821597455</v>
      </c>
      <c r="BS202">
        <f t="shared" si="139"/>
        <v>0.74288491951517588</v>
      </c>
      <c r="BT202">
        <f t="shared" si="140"/>
        <v>0.78532722817467704</v>
      </c>
      <c r="BU202">
        <f t="shared" si="141"/>
        <v>0.37602112174500546</v>
      </c>
      <c r="BV202">
        <f t="shared" si="142"/>
        <v>0.80952854495429549</v>
      </c>
      <c r="BW202">
        <f t="shared" si="143"/>
        <v>0.38316883123006595</v>
      </c>
      <c r="BX202">
        <f t="shared" si="144"/>
        <v>0.48469330803679628</v>
      </c>
      <c r="BY202">
        <f t="shared" si="145"/>
        <v>0.51530669196320367</v>
      </c>
      <c r="DH202">
        <f t="shared" si="146"/>
        <v>399.86099999999999</v>
      </c>
      <c r="DI202">
        <f t="shared" si="147"/>
        <v>336.47544167355125</v>
      </c>
      <c r="DJ202">
        <f t="shared" si="148"/>
        <v>0.84148101883792437</v>
      </c>
      <c r="DK202">
        <f t="shared" si="149"/>
        <v>0.1929620376758488</v>
      </c>
      <c r="DL202" t="s">
        <v>389</v>
      </c>
      <c r="DM202">
        <v>2</v>
      </c>
      <c r="DN202" t="b">
        <v>1</v>
      </c>
      <c r="DO202">
        <v>1598424026.0999999</v>
      </c>
      <c r="DP202">
        <v>415.33499999999998</v>
      </c>
      <c r="DQ202">
        <v>431.77699999999999</v>
      </c>
      <c r="DR202">
        <v>16.393699999999999</v>
      </c>
      <c r="DS202">
        <v>14.6031</v>
      </c>
      <c r="DT202">
        <v>415.59</v>
      </c>
      <c r="DU202">
        <v>16.3917</v>
      </c>
      <c r="DV202">
        <v>500.04500000000002</v>
      </c>
      <c r="DW202">
        <v>100.47799999999999</v>
      </c>
      <c r="DX202">
        <v>0.100018</v>
      </c>
      <c r="DY202">
        <v>23.927399999999999</v>
      </c>
      <c r="DZ202">
        <v>23.0548</v>
      </c>
      <c r="EA202">
        <v>999.9</v>
      </c>
      <c r="EB202">
        <v>0</v>
      </c>
      <c r="EC202">
        <v>0</v>
      </c>
      <c r="ED202">
        <v>9981.25</v>
      </c>
      <c r="EE202">
        <v>0</v>
      </c>
      <c r="EF202">
        <v>0.23461000000000001</v>
      </c>
      <c r="EG202">
        <v>-16.419799999999999</v>
      </c>
      <c r="EH202">
        <v>422.28</v>
      </c>
      <c r="EI202">
        <v>438.17500000000001</v>
      </c>
      <c r="EJ202">
        <v>1.79183</v>
      </c>
      <c r="EK202">
        <v>431.77699999999999</v>
      </c>
      <c r="EL202">
        <v>14.6031</v>
      </c>
      <c r="EM202">
        <v>1.64734</v>
      </c>
      <c r="EN202">
        <v>1.4673</v>
      </c>
      <c r="EO202">
        <v>14.408899999999999</v>
      </c>
      <c r="EP202">
        <v>12.631600000000001</v>
      </c>
      <c r="EQ202">
        <v>399.86099999999999</v>
      </c>
      <c r="ER202">
        <v>0.95001000000000002</v>
      </c>
      <c r="ES202">
        <v>4.9989699999999998E-2</v>
      </c>
      <c r="ET202">
        <v>0</v>
      </c>
      <c r="EU202">
        <v>930.58100000000002</v>
      </c>
      <c r="EV202">
        <v>4.9998699999999996</v>
      </c>
      <c r="EW202">
        <v>3609.05</v>
      </c>
      <c r="EX202">
        <v>2942.03</v>
      </c>
      <c r="EY202">
        <v>39.125</v>
      </c>
      <c r="EZ202">
        <v>42.186999999999998</v>
      </c>
      <c r="FA202">
        <v>41.061999999999998</v>
      </c>
      <c r="FB202">
        <v>42.436999999999998</v>
      </c>
      <c r="FC202">
        <v>41.686999999999998</v>
      </c>
      <c r="FD202">
        <v>375.12</v>
      </c>
      <c r="FE202">
        <v>19.739999999999998</v>
      </c>
      <c r="FF202">
        <v>0</v>
      </c>
      <c r="FG202">
        <v>298.90000009536698</v>
      </c>
      <c r="FH202">
        <v>0</v>
      </c>
      <c r="FI202">
        <v>930.73373076923099</v>
      </c>
      <c r="FJ202">
        <v>-0.80529913156273902</v>
      </c>
      <c r="FK202">
        <v>-0.95213673541136401</v>
      </c>
      <c r="FL202">
        <v>3610.8634615384599</v>
      </c>
      <c r="FM202">
        <v>15</v>
      </c>
      <c r="FN202">
        <v>1598424048.0999999</v>
      </c>
      <c r="FO202" t="s">
        <v>1124</v>
      </c>
      <c r="FP202">
        <v>1598424048.0999999</v>
      </c>
      <c r="FQ202">
        <v>1598424044.0999999</v>
      </c>
      <c r="FR202">
        <v>185</v>
      </c>
      <c r="FS202">
        <v>-2.1999999999999999E-2</v>
      </c>
      <c r="FT202">
        <v>-1E-3</v>
      </c>
      <c r="FU202">
        <v>-0.255</v>
      </c>
      <c r="FV202">
        <v>2E-3</v>
      </c>
      <c r="FW202">
        <v>432</v>
      </c>
      <c r="FX202">
        <v>15</v>
      </c>
      <c r="FY202">
        <v>0.1</v>
      </c>
      <c r="FZ202">
        <v>0.03</v>
      </c>
      <c r="GA202">
        <v>415.00028571428601</v>
      </c>
      <c r="GB202">
        <v>2.1627272727269902</v>
      </c>
      <c r="GC202">
        <v>0.21966102518743</v>
      </c>
      <c r="GD202">
        <v>0</v>
      </c>
      <c r="GE202">
        <v>16.396814285714299</v>
      </c>
      <c r="GF202">
        <v>-4.9792207791990797E-3</v>
      </c>
      <c r="GG202">
        <v>7.5041938387835597E-4</v>
      </c>
      <c r="GH202">
        <v>1</v>
      </c>
      <c r="GI202">
        <v>1</v>
      </c>
      <c r="GJ202">
        <v>2</v>
      </c>
      <c r="GK202" t="s">
        <v>468</v>
      </c>
      <c r="GL202">
        <v>2.93113</v>
      </c>
      <c r="GM202">
        <v>2.6716500000000001</v>
      </c>
      <c r="GN202">
        <v>9.2618500000000006E-2</v>
      </c>
      <c r="GO202">
        <v>9.3878100000000006E-2</v>
      </c>
      <c r="GP202">
        <v>7.8400300000000006E-2</v>
      </c>
      <c r="GQ202">
        <v>7.1327199999999993E-2</v>
      </c>
      <c r="GR202">
        <v>28731</v>
      </c>
      <c r="GS202">
        <v>29980</v>
      </c>
      <c r="GT202">
        <v>28508.7</v>
      </c>
      <c r="GU202">
        <v>29196</v>
      </c>
      <c r="GV202">
        <v>40334.199999999997</v>
      </c>
      <c r="GW202">
        <v>39058.6</v>
      </c>
      <c r="GX202">
        <v>47771.4</v>
      </c>
      <c r="GY202">
        <v>45901.8</v>
      </c>
      <c r="GZ202">
        <v>1.9478</v>
      </c>
      <c r="HA202">
        <v>2.70818</v>
      </c>
      <c r="HB202">
        <v>9.9703700000000006E-2</v>
      </c>
      <c r="HC202">
        <v>0</v>
      </c>
      <c r="HD202">
        <v>100</v>
      </c>
      <c r="HE202">
        <v>100</v>
      </c>
      <c r="HF202">
        <v>-0.255</v>
      </c>
      <c r="HG202">
        <v>2E-3</v>
      </c>
      <c r="HH202">
        <v>-0.233199999999954</v>
      </c>
      <c r="HI202">
        <v>0</v>
      </c>
      <c r="HJ202">
        <v>0</v>
      </c>
      <c r="HK202">
        <v>0</v>
      </c>
      <c r="HL202">
        <v>3.1999999999978699E-3</v>
      </c>
      <c r="HM202">
        <v>0</v>
      </c>
      <c r="HN202">
        <v>0</v>
      </c>
      <c r="HO202">
        <v>0</v>
      </c>
      <c r="HP202">
        <v>-1</v>
      </c>
      <c r="HQ202">
        <v>-1</v>
      </c>
      <c r="HR202">
        <v>-1</v>
      </c>
      <c r="HS202">
        <v>-1</v>
      </c>
      <c r="HT202">
        <v>4.5999999999999996</v>
      </c>
      <c r="HU202">
        <v>4.7</v>
      </c>
      <c r="HV202">
        <v>0.152588</v>
      </c>
      <c r="HW202">
        <v>4.99878</v>
      </c>
      <c r="HX202">
        <v>2.6025399999999999</v>
      </c>
      <c r="HY202">
        <v>2.9394499999999999</v>
      </c>
      <c r="HZ202">
        <v>2.6025399999999999</v>
      </c>
      <c r="IA202">
        <v>2.4023400000000001</v>
      </c>
      <c r="IB202">
        <v>31.4115</v>
      </c>
      <c r="IC202">
        <v>24.148800000000001</v>
      </c>
      <c r="ID202">
        <v>2</v>
      </c>
      <c r="IE202">
        <v>475.37400000000002</v>
      </c>
      <c r="IF202">
        <v>1287.3800000000001</v>
      </c>
      <c r="IG202">
        <v>22</v>
      </c>
      <c r="IH202">
        <v>26.373100000000001</v>
      </c>
      <c r="II202">
        <v>30.0001</v>
      </c>
      <c r="IJ202">
        <v>26.628699999999998</v>
      </c>
      <c r="IK202">
        <v>26.651499999999999</v>
      </c>
      <c r="IL202">
        <v>-1</v>
      </c>
      <c r="IM202">
        <v>3.8978199999999998</v>
      </c>
      <c r="IN202">
        <v>51.2607</v>
      </c>
      <c r="IO202">
        <v>22</v>
      </c>
      <c r="IP202">
        <v>400</v>
      </c>
      <c r="IQ202">
        <v>16.275500000000001</v>
      </c>
      <c r="IR202">
        <v>101.38</v>
      </c>
      <c r="IS202">
        <v>101.35299999999999</v>
      </c>
    </row>
    <row r="203" spans="1:253" x14ac:dyDescent="0.35">
      <c r="A203">
        <v>185</v>
      </c>
      <c r="B203">
        <v>1598424326.0999999</v>
      </c>
      <c r="C203">
        <v>60003</v>
      </c>
      <c r="D203" t="s">
        <v>1125</v>
      </c>
      <c r="E203" t="s">
        <v>1126</v>
      </c>
      <c r="F203" t="s">
        <v>386</v>
      </c>
      <c r="I203">
        <v>1598424326.0999999</v>
      </c>
      <c r="J203">
        <f t="shared" si="100"/>
        <v>1.5236137196700393E-3</v>
      </c>
      <c r="K203">
        <f t="shared" si="101"/>
        <v>1.5236137196700392</v>
      </c>
      <c r="L203">
        <f t="shared" si="102"/>
        <v>13.088141901846983</v>
      </c>
      <c r="M203">
        <f t="shared" si="103"/>
        <v>418.63299999999998</v>
      </c>
      <c r="N203">
        <f t="shared" si="104"/>
        <v>224.14210739599736</v>
      </c>
      <c r="O203">
        <f t="shared" si="105"/>
        <v>22.542997706483639</v>
      </c>
      <c r="P203">
        <f t="shared" si="106"/>
        <v>42.103837018830902</v>
      </c>
      <c r="Q203">
        <f t="shared" si="107"/>
        <v>0.11374824674913678</v>
      </c>
      <c r="R203">
        <f t="shared" si="108"/>
        <v>2.9455523281407796</v>
      </c>
      <c r="S203">
        <f t="shared" si="109"/>
        <v>0.11136310943211636</v>
      </c>
      <c r="T203">
        <f t="shared" si="110"/>
        <v>6.9812072977822395E-2</v>
      </c>
      <c r="U203">
        <f t="shared" si="111"/>
        <v>77.21270742489483</v>
      </c>
      <c r="V203">
        <f t="shared" si="112"/>
        <v>23.988120714980468</v>
      </c>
      <c r="W203">
        <f t="shared" si="113"/>
        <v>23.988120714980468</v>
      </c>
      <c r="X203">
        <f t="shared" si="114"/>
        <v>2.9928379685688209</v>
      </c>
      <c r="Y203">
        <f t="shared" si="115"/>
        <v>55.279481991390369</v>
      </c>
      <c r="Z203">
        <f t="shared" si="116"/>
        <v>1.6485782412706802</v>
      </c>
      <c r="AA203">
        <f t="shared" si="117"/>
        <v>2.9822606541925301</v>
      </c>
      <c r="AB203">
        <f t="shared" si="118"/>
        <v>1.3442597272981407</v>
      </c>
      <c r="AC203">
        <f t="shared" si="119"/>
        <v>-67.191365037448733</v>
      </c>
      <c r="AD203">
        <f t="shared" si="120"/>
        <v>-9.3566458997389397</v>
      </c>
      <c r="AE203">
        <f t="shared" si="121"/>
        <v>-0.66489436100674681</v>
      </c>
      <c r="AF203">
        <f t="shared" si="122"/>
        <v>-1.9787329958731448E-4</v>
      </c>
      <c r="AG203">
        <f t="shared" si="123"/>
        <v>13.085622231427983</v>
      </c>
      <c r="AH203">
        <f t="shared" si="124"/>
        <v>1.5249984797472935</v>
      </c>
      <c r="AI203">
        <f t="shared" si="125"/>
        <v>13.088141901846983</v>
      </c>
      <c r="AJ203">
        <v>441.50102392381001</v>
      </c>
      <c r="AK203">
        <v>425.56360606060599</v>
      </c>
      <c r="AL203">
        <v>1.5829373878231399E-4</v>
      </c>
      <c r="AM203">
        <v>67.05</v>
      </c>
      <c r="AN203">
        <f t="shared" si="126"/>
        <v>1.5236137196700392</v>
      </c>
      <c r="AO203">
        <v>14.5913471857143</v>
      </c>
      <c r="AP203">
        <v>16.389526060606102</v>
      </c>
      <c r="AQ203">
        <v>-1.4692769916765499E-6</v>
      </c>
      <c r="AR203">
        <v>78.430000000000007</v>
      </c>
      <c r="AS203">
        <v>17</v>
      </c>
      <c r="AT203">
        <v>3</v>
      </c>
      <c r="AU203">
        <f t="shared" si="127"/>
        <v>1</v>
      </c>
      <c r="AV203">
        <f t="shared" si="128"/>
        <v>0</v>
      </c>
      <c r="AW203">
        <f t="shared" si="129"/>
        <v>53903.138860120496</v>
      </c>
      <c r="AX203" t="s">
        <v>430</v>
      </c>
      <c r="AY203">
        <v>8242.0300000000007</v>
      </c>
      <c r="AZ203">
        <v>624.05461538461498</v>
      </c>
      <c r="BA203">
        <v>3234.34</v>
      </c>
      <c r="BB203">
        <f t="shared" si="130"/>
        <v>0.80705348992851245</v>
      </c>
      <c r="BC203">
        <v>-2.02953653224708</v>
      </c>
      <c r="BD203" t="s">
        <v>1127</v>
      </c>
      <c r="BE203">
        <v>8254.08</v>
      </c>
      <c r="BF203">
        <v>928.74857692307705</v>
      </c>
      <c r="BG203">
        <v>2228.91</v>
      </c>
      <c r="BH203">
        <f t="shared" si="131"/>
        <v>0.58331714742942642</v>
      </c>
      <c r="BI203">
        <v>0.5</v>
      </c>
      <c r="BJ203">
        <f t="shared" si="132"/>
        <v>336.71735871244744</v>
      </c>
      <c r="BK203">
        <f t="shared" si="133"/>
        <v>13.088141901846983</v>
      </c>
      <c r="BL203">
        <f t="shared" si="134"/>
        <v>98.206504587057879</v>
      </c>
      <c r="BM203">
        <f t="shared" si="135"/>
        <v>4.4897235152656263E-2</v>
      </c>
      <c r="BN203">
        <f t="shared" si="136"/>
        <v>0.45108595681297153</v>
      </c>
      <c r="BO203">
        <f t="shared" si="137"/>
        <v>574.08855342011259</v>
      </c>
      <c r="BP203" t="s">
        <v>388</v>
      </c>
      <c r="BQ203">
        <v>0</v>
      </c>
      <c r="BR203">
        <f t="shared" si="138"/>
        <v>574.08855342011259</v>
      </c>
      <c r="BS203">
        <f t="shared" si="139"/>
        <v>0.74243529194982627</v>
      </c>
      <c r="BT203">
        <f t="shared" si="140"/>
        <v>0.78568079097841015</v>
      </c>
      <c r="BU203">
        <f t="shared" si="141"/>
        <v>0.37794547627917513</v>
      </c>
      <c r="BV203">
        <f t="shared" si="142"/>
        <v>0.81014241877533144</v>
      </c>
      <c r="BW203">
        <f t="shared" si="143"/>
        <v>0.38518010556464355</v>
      </c>
      <c r="BX203">
        <f t="shared" si="144"/>
        <v>0.48565387872472965</v>
      </c>
      <c r="BY203">
        <f t="shared" si="145"/>
        <v>0.51434612127527035</v>
      </c>
      <c r="DH203">
        <f t="shared" si="146"/>
        <v>400.149</v>
      </c>
      <c r="DI203">
        <f t="shared" si="147"/>
        <v>336.71735871244744</v>
      </c>
      <c r="DJ203">
        <f t="shared" si="148"/>
        <v>0.84147994550141925</v>
      </c>
      <c r="DK203">
        <f t="shared" si="149"/>
        <v>0.1929598910028385</v>
      </c>
      <c r="DL203" t="s">
        <v>389</v>
      </c>
      <c r="DM203">
        <v>2</v>
      </c>
      <c r="DN203" t="b">
        <v>1</v>
      </c>
      <c r="DO203">
        <v>1598424326.0999999</v>
      </c>
      <c r="DP203">
        <v>418.63299999999998</v>
      </c>
      <c r="DQ203">
        <v>435.1</v>
      </c>
      <c r="DR203">
        <v>16.3916</v>
      </c>
      <c r="DS203">
        <v>14.591799999999999</v>
      </c>
      <c r="DT203">
        <v>418.83800000000002</v>
      </c>
      <c r="DU203">
        <v>16.3886</v>
      </c>
      <c r="DV203">
        <v>500.05599999999998</v>
      </c>
      <c r="DW203">
        <v>100.47499999999999</v>
      </c>
      <c r="DX203">
        <v>9.9577299999999994E-2</v>
      </c>
      <c r="DY203">
        <v>23.929200000000002</v>
      </c>
      <c r="DZ203">
        <v>23.0594</v>
      </c>
      <c r="EA203">
        <v>999.9</v>
      </c>
      <c r="EB203">
        <v>0</v>
      </c>
      <c r="EC203">
        <v>0</v>
      </c>
      <c r="ED203">
        <v>10043.799999999999</v>
      </c>
      <c r="EE203">
        <v>0</v>
      </c>
      <c r="EF203">
        <v>0.23178299999999999</v>
      </c>
      <c r="EG203">
        <v>-16.5168</v>
      </c>
      <c r="EH203">
        <v>425.55799999999999</v>
      </c>
      <c r="EI203">
        <v>441.54300000000001</v>
      </c>
      <c r="EJ203">
        <v>1.7989599999999999</v>
      </c>
      <c r="EK203">
        <v>435.1</v>
      </c>
      <c r="EL203">
        <v>14.591799999999999</v>
      </c>
      <c r="EM203">
        <v>1.6468700000000001</v>
      </c>
      <c r="EN203">
        <v>1.46611</v>
      </c>
      <c r="EO203">
        <v>14.404400000000001</v>
      </c>
      <c r="EP203">
        <v>12.619300000000001</v>
      </c>
      <c r="EQ203">
        <v>400.149</v>
      </c>
      <c r="ER203">
        <v>0.95004699999999997</v>
      </c>
      <c r="ES203">
        <v>4.9952900000000001E-2</v>
      </c>
      <c r="ET203">
        <v>0</v>
      </c>
      <c r="EU203">
        <v>928.54300000000001</v>
      </c>
      <c r="EV203">
        <v>4.9998699999999996</v>
      </c>
      <c r="EW203">
        <v>3604.13</v>
      </c>
      <c r="EX203">
        <v>2944.21</v>
      </c>
      <c r="EY203">
        <v>39.125</v>
      </c>
      <c r="EZ203">
        <v>42.125</v>
      </c>
      <c r="FA203">
        <v>41.061999999999998</v>
      </c>
      <c r="FB203">
        <v>42.436999999999998</v>
      </c>
      <c r="FC203">
        <v>41.625</v>
      </c>
      <c r="FD203">
        <v>375.41</v>
      </c>
      <c r="FE203">
        <v>19.739999999999998</v>
      </c>
      <c r="FF203">
        <v>0</v>
      </c>
      <c r="FG203">
        <v>298.80000019073498</v>
      </c>
      <c r="FH203">
        <v>0</v>
      </c>
      <c r="FI203">
        <v>928.74857692307705</v>
      </c>
      <c r="FJ203">
        <v>-0.23353846713758</v>
      </c>
      <c r="FK203">
        <v>0.404786435745147</v>
      </c>
      <c r="FL203">
        <v>3602.4961538461498</v>
      </c>
      <c r="FM203">
        <v>15</v>
      </c>
      <c r="FN203">
        <v>1598424358.0999999</v>
      </c>
      <c r="FO203" t="s">
        <v>1128</v>
      </c>
      <c r="FP203">
        <v>1598424358.0999999</v>
      </c>
      <c r="FQ203">
        <v>1598424346.0999999</v>
      </c>
      <c r="FR203">
        <v>186</v>
      </c>
      <c r="FS203">
        <v>0.05</v>
      </c>
      <c r="FT203">
        <v>1E-3</v>
      </c>
      <c r="FU203">
        <v>-0.20499999999999999</v>
      </c>
      <c r="FV203">
        <v>3.0000000000000001E-3</v>
      </c>
      <c r="FW203">
        <v>435</v>
      </c>
      <c r="FX203">
        <v>15</v>
      </c>
      <c r="FY203">
        <v>0.11</v>
      </c>
      <c r="FZ203">
        <v>0.03</v>
      </c>
      <c r="GA203">
        <v>418.54138095238102</v>
      </c>
      <c r="GB203">
        <v>0.42600000000072702</v>
      </c>
      <c r="GC203">
        <v>4.6191605288117103E-2</v>
      </c>
      <c r="GD203">
        <v>1</v>
      </c>
      <c r="GE203">
        <v>16.390809523809502</v>
      </c>
      <c r="GF203">
        <v>-8.8441558441419901E-3</v>
      </c>
      <c r="GG203">
        <v>1.09540371418542E-3</v>
      </c>
      <c r="GH203">
        <v>1</v>
      </c>
      <c r="GI203">
        <v>2</v>
      </c>
      <c r="GJ203">
        <v>2</v>
      </c>
      <c r="GK203" t="s">
        <v>391</v>
      </c>
      <c r="GL203">
        <v>2.93119</v>
      </c>
      <c r="GM203">
        <v>2.6717599999999999</v>
      </c>
      <c r="GN203">
        <v>9.3166299999999994E-2</v>
      </c>
      <c r="GO203">
        <v>9.4422000000000006E-2</v>
      </c>
      <c r="GP203">
        <v>7.8390000000000001E-2</v>
      </c>
      <c r="GQ203">
        <v>7.1286699999999995E-2</v>
      </c>
      <c r="GR203">
        <v>28714.3</v>
      </c>
      <c r="GS203">
        <v>29963.599999999999</v>
      </c>
      <c r="GT203">
        <v>28509.3</v>
      </c>
      <c r="GU203">
        <v>29197.5</v>
      </c>
      <c r="GV203">
        <v>40335.699999999997</v>
      </c>
      <c r="GW203">
        <v>39062.199999999997</v>
      </c>
      <c r="GX203">
        <v>47772.6</v>
      </c>
      <c r="GY203">
        <v>45904</v>
      </c>
      <c r="GZ203">
        <v>1.9479500000000001</v>
      </c>
      <c r="HA203">
        <v>2.7060200000000001</v>
      </c>
      <c r="HB203">
        <v>0.100173</v>
      </c>
      <c r="HC203">
        <v>0</v>
      </c>
      <c r="HD203">
        <v>100</v>
      </c>
      <c r="HE203">
        <v>100</v>
      </c>
      <c r="HF203">
        <v>-0.20499999999999999</v>
      </c>
      <c r="HG203">
        <v>3.0000000000000001E-3</v>
      </c>
      <c r="HH203">
        <v>-0.25470000000001403</v>
      </c>
      <c r="HI203">
        <v>0</v>
      </c>
      <c r="HJ203">
        <v>0</v>
      </c>
      <c r="HK203">
        <v>0</v>
      </c>
      <c r="HL203">
        <v>2.1400000000006999E-3</v>
      </c>
      <c r="HM203">
        <v>0</v>
      </c>
      <c r="HN203">
        <v>0</v>
      </c>
      <c r="HO203">
        <v>0</v>
      </c>
      <c r="HP203">
        <v>-1</v>
      </c>
      <c r="HQ203">
        <v>-1</v>
      </c>
      <c r="HR203">
        <v>-1</v>
      </c>
      <c r="HS203">
        <v>-1</v>
      </c>
      <c r="HT203">
        <v>4.5999999999999996</v>
      </c>
      <c r="HU203">
        <v>4.7</v>
      </c>
      <c r="HV203">
        <v>0.152588</v>
      </c>
      <c r="HW203">
        <v>4.99878</v>
      </c>
      <c r="HX203">
        <v>2.6025399999999999</v>
      </c>
      <c r="HY203">
        <v>2.9394499999999999</v>
      </c>
      <c r="HZ203">
        <v>2.6025399999999999</v>
      </c>
      <c r="IA203">
        <v>2.3974600000000001</v>
      </c>
      <c r="IB203">
        <v>31.367999999999999</v>
      </c>
      <c r="IC203">
        <v>24.14</v>
      </c>
      <c r="ID203">
        <v>2</v>
      </c>
      <c r="IE203">
        <v>475.33100000000002</v>
      </c>
      <c r="IF203">
        <v>1283.96</v>
      </c>
      <c r="IG203">
        <v>22</v>
      </c>
      <c r="IH203">
        <v>26.3553</v>
      </c>
      <c r="II203">
        <v>30.0001</v>
      </c>
      <c r="IJ203">
        <v>26.612400000000001</v>
      </c>
      <c r="IK203">
        <v>26.633600000000001</v>
      </c>
      <c r="IL203">
        <v>-1</v>
      </c>
      <c r="IM203">
        <v>3.8978199999999998</v>
      </c>
      <c r="IN203">
        <v>51.2607</v>
      </c>
      <c r="IO203">
        <v>22</v>
      </c>
      <c r="IP203">
        <v>400</v>
      </c>
      <c r="IQ203">
        <v>16.275500000000001</v>
      </c>
      <c r="IR203">
        <v>101.383</v>
      </c>
      <c r="IS203">
        <v>101.358</v>
      </c>
    </row>
    <row r="204" spans="1:253" x14ac:dyDescent="0.35">
      <c r="A204">
        <v>186</v>
      </c>
      <c r="B204">
        <v>1598424626.0999999</v>
      </c>
      <c r="C204">
        <v>60303</v>
      </c>
      <c r="D204" t="s">
        <v>1129</v>
      </c>
      <c r="E204" t="s">
        <v>1130</v>
      </c>
      <c r="F204" t="s">
        <v>386</v>
      </c>
      <c r="I204">
        <v>1598424626.0999999</v>
      </c>
      <c r="J204">
        <f t="shared" si="100"/>
        <v>1.5245801588958888E-3</v>
      </c>
      <c r="K204">
        <f t="shared" si="101"/>
        <v>1.5245801588958889</v>
      </c>
      <c r="L204">
        <f t="shared" si="102"/>
        <v>13.04196081080152</v>
      </c>
      <c r="M204">
        <f t="shared" si="103"/>
        <v>418.721</v>
      </c>
      <c r="N204">
        <f t="shared" si="104"/>
        <v>225.18218755358558</v>
      </c>
      <c r="O204">
        <f t="shared" si="105"/>
        <v>22.648701114373736</v>
      </c>
      <c r="P204">
        <f t="shared" si="106"/>
        <v>42.114728888380405</v>
      </c>
      <c r="Q204">
        <f t="shared" si="107"/>
        <v>0.11393213166717711</v>
      </c>
      <c r="R204">
        <f t="shared" si="108"/>
        <v>2.945639873392826</v>
      </c>
      <c r="S204">
        <f t="shared" si="109"/>
        <v>0.1115394334181595</v>
      </c>
      <c r="T204">
        <f t="shared" si="110"/>
        <v>6.9922935104013761E-2</v>
      </c>
      <c r="U204">
        <f t="shared" si="111"/>
        <v>77.156835574876524</v>
      </c>
      <c r="V204">
        <f t="shared" si="112"/>
        <v>23.979240335597098</v>
      </c>
      <c r="W204">
        <f t="shared" si="113"/>
        <v>23.979240335597098</v>
      </c>
      <c r="X204">
        <f t="shared" si="114"/>
        <v>2.9912416865428311</v>
      </c>
      <c r="Y204">
        <f t="shared" si="115"/>
        <v>55.293550101468306</v>
      </c>
      <c r="Z204">
        <f t="shared" si="116"/>
        <v>1.6481753705883202</v>
      </c>
      <c r="AA204">
        <f t="shared" si="117"/>
        <v>2.9807732865113201</v>
      </c>
      <c r="AB204">
        <f t="shared" si="118"/>
        <v>1.3430663159545109</v>
      </c>
      <c r="AC204">
        <f t="shared" si="119"/>
        <v>-67.233985007308704</v>
      </c>
      <c r="AD204">
        <f t="shared" si="120"/>
        <v>-9.2647566466932023</v>
      </c>
      <c r="AE204">
        <f t="shared" si="121"/>
        <v>-0.65828790410138704</v>
      </c>
      <c r="AF204">
        <f t="shared" si="122"/>
        <v>-1.9398322676700275E-4</v>
      </c>
      <c r="AG204">
        <f t="shared" si="123"/>
        <v>13.078392698855771</v>
      </c>
      <c r="AH204">
        <f t="shared" si="124"/>
        <v>1.5280513503682138</v>
      </c>
      <c r="AI204">
        <f t="shared" si="125"/>
        <v>13.04196081080152</v>
      </c>
      <c r="AJ204">
        <v>441.61271512158601</v>
      </c>
      <c r="AK204">
        <v>425.73291515151499</v>
      </c>
      <c r="AL204">
        <v>1.09140470591235E-4</v>
      </c>
      <c r="AM204">
        <v>67.0484438040328</v>
      </c>
      <c r="AN204">
        <f t="shared" si="126"/>
        <v>1.5245801588958889</v>
      </c>
      <c r="AO204">
        <v>14.585377358095201</v>
      </c>
      <c r="AP204">
        <v>16.384604848484798</v>
      </c>
      <c r="AQ204">
        <v>-3.1242659149805102E-6</v>
      </c>
      <c r="AR204">
        <v>78.430000000000007</v>
      </c>
      <c r="AS204">
        <v>17</v>
      </c>
      <c r="AT204">
        <v>3</v>
      </c>
      <c r="AU204">
        <f t="shared" si="127"/>
        <v>1</v>
      </c>
      <c r="AV204">
        <f t="shared" si="128"/>
        <v>0</v>
      </c>
      <c r="AW204">
        <f t="shared" si="129"/>
        <v>53907.328135890486</v>
      </c>
      <c r="AX204" t="s">
        <v>430</v>
      </c>
      <c r="AY204">
        <v>8242.0300000000007</v>
      </c>
      <c r="AZ204">
        <v>624.05461538461498</v>
      </c>
      <c r="BA204">
        <v>3234.34</v>
      </c>
      <c r="BB204">
        <f t="shared" si="130"/>
        <v>0.80705348992851245</v>
      </c>
      <c r="BC204">
        <v>-2.02953653224708</v>
      </c>
      <c r="BD204" t="s">
        <v>1131</v>
      </c>
      <c r="BE204">
        <v>8254.0400000000009</v>
      </c>
      <c r="BF204">
        <v>926.88915384615404</v>
      </c>
      <c r="BG204">
        <v>2221.5300000000002</v>
      </c>
      <c r="BH204">
        <f t="shared" si="131"/>
        <v>0.58276991359731634</v>
      </c>
      <c r="BI204">
        <v>0.5</v>
      </c>
      <c r="BJ204">
        <f t="shared" si="132"/>
        <v>336.47039278743824</v>
      </c>
      <c r="BK204">
        <f t="shared" si="133"/>
        <v>13.04196081080152</v>
      </c>
      <c r="BL204">
        <f t="shared" si="134"/>
        <v>98.042410866395244</v>
      </c>
      <c r="BM204">
        <f t="shared" si="135"/>
        <v>4.4792937703050338E-2</v>
      </c>
      <c r="BN204">
        <f t="shared" si="136"/>
        <v>0.45590651487938488</v>
      </c>
      <c r="BO204">
        <f t="shared" si="137"/>
        <v>573.59776084751422</v>
      </c>
      <c r="BP204" t="s">
        <v>388</v>
      </c>
      <c r="BQ204">
        <v>0</v>
      </c>
      <c r="BR204">
        <f t="shared" si="138"/>
        <v>573.59776084751422</v>
      </c>
      <c r="BS204">
        <f t="shared" si="139"/>
        <v>0.74180057849882108</v>
      </c>
      <c r="BT204">
        <f t="shared" si="140"/>
        <v>0.78561533987566512</v>
      </c>
      <c r="BU204">
        <f t="shared" si="141"/>
        <v>0.38064942371967819</v>
      </c>
      <c r="BV204">
        <f t="shared" si="142"/>
        <v>0.81042929275905506</v>
      </c>
      <c r="BW204">
        <f t="shared" si="143"/>
        <v>0.38800738262924966</v>
      </c>
      <c r="BX204">
        <f t="shared" si="144"/>
        <v>0.48617161822451954</v>
      </c>
      <c r="BY204">
        <f t="shared" si="145"/>
        <v>0.51382838177548051</v>
      </c>
      <c r="DH204">
        <f t="shared" si="146"/>
        <v>399.85500000000002</v>
      </c>
      <c r="DI204">
        <f t="shared" si="147"/>
        <v>336.47039278743824</v>
      </c>
      <c r="DJ204">
        <f t="shared" si="148"/>
        <v>0.84148101883792437</v>
      </c>
      <c r="DK204">
        <f t="shared" si="149"/>
        <v>0.1929620376758488</v>
      </c>
      <c r="DL204" t="s">
        <v>389</v>
      </c>
      <c r="DM204">
        <v>2</v>
      </c>
      <c r="DN204" t="b">
        <v>1</v>
      </c>
      <c r="DO204">
        <v>1598424626.0999999</v>
      </c>
      <c r="DP204">
        <v>418.721</v>
      </c>
      <c r="DQ204">
        <v>435.18</v>
      </c>
      <c r="DR204">
        <v>16.386800000000001</v>
      </c>
      <c r="DS204">
        <v>14.583500000000001</v>
      </c>
      <c r="DT204">
        <v>418.96800000000002</v>
      </c>
      <c r="DU204">
        <v>16.381799999999998</v>
      </c>
      <c r="DV204">
        <v>500.08699999999999</v>
      </c>
      <c r="DW204">
        <v>100.48</v>
      </c>
      <c r="DX204">
        <v>9.9452399999999996E-2</v>
      </c>
      <c r="DY204">
        <v>23.9209</v>
      </c>
      <c r="DZ204">
        <v>23.055</v>
      </c>
      <c r="EA204">
        <v>999.9</v>
      </c>
      <c r="EB204">
        <v>0</v>
      </c>
      <c r="EC204">
        <v>0</v>
      </c>
      <c r="ED204">
        <v>10043.799999999999</v>
      </c>
      <c r="EE204">
        <v>0</v>
      </c>
      <c r="EF204">
        <v>0.24874299999999999</v>
      </c>
      <c r="EG204">
        <v>-16.416799999999999</v>
      </c>
      <c r="EH204">
        <v>425.738</v>
      </c>
      <c r="EI204">
        <v>441.62</v>
      </c>
      <c r="EJ204">
        <v>1.8012699999999999</v>
      </c>
      <c r="EK204">
        <v>435.18</v>
      </c>
      <c r="EL204">
        <v>14.583500000000001</v>
      </c>
      <c r="EM204">
        <v>1.6463399999999999</v>
      </c>
      <c r="EN204">
        <v>1.4653499999999999</v>
      </c>
      <c r="EO204">
        <v>14.3995</v>
      </c>
      <c r="EP204">
        <v>12.6113</v>
      </c>
      <c r="EQ204">
        <v>399.85500000000002</v>
      </c>
      <c r="ER204">
        <v>0.95001000000000002</v>
      </c>
      <c r="ES204">
        <v>4.9990300000000001E-2</v>
      </c>
      <c r="ET204">
        <v>0</v>
      </c>
      <c r="EU204">
        <v>926.87199999999996</v>
      </c>
      <c r="EV204">
        <v>4.9998699999999996</v>
      </c>
      <c r="EW204">
        <v>3593.47</v>
      </c>
      <c r="EX204">
        <v>2941.98</v>
      </c>
      <c r="EY204">
        <v>39.125</v>
      </c>
      <c r="EZ204">
        <v>42.125</v>
      </c>
      <c r="FA204">
        <v>41.061999999999998</v>
      </c>
      <c r="FB204">
        <v>42.375</v>
      </c>
      <c r="FC204">
        <v>41.625</v>
      </c>
      <c r="FD204">
        <v>375.12</v>
      </c>
      <c r="FE204">
        <v>19.739999999999998</v>
      </c>
      <c r="FF204">
        <v>0</v>
      </c>
      <c r="FG204">
        <v>298.90000009536698</v>
      </c>
      <c r="FH204">
        <v>0</v>
      </c>
      <c r="FI204">
        <v>926.88915384615404</v>
      </c>
      <c r="FJ204">
        <v>-0.238222222506178</v>
      </c>
      <c r="FK204">
        <v>-0.90632485362720105</v>
      </c>
      <c r="FL204">
        <v>3594.8119230769198</v>
      </c>
      <c r="FM204">
        <v>15</v>
      </c>
      <c r="FN204">
        <v>1598424654.0999999</v>
      </c>
      <c r="FO204" t="s">
        <v>1132</v>
      </c>
      <c r="FP204">
        <v>1598424654.0999999</v>
      </c>
      <c r="FQ204">
        <v>1598424646.0999999</v>
      </c>
      <c r="FR204">
        <v>187</v>
      </c>
      <c r="FS204">
        <v>-4.2000000000000003E-2</v>
      </c>
      <c r="FT204">
        <v>2E-3</v>
      </c>
      <c r="FU204">
        <v>-0.247</v>
      </c>
      <c r="FV204">
        <v>5.0000000000000001E-3</v>
      </c>
      <c r="FW204">
        <v>435</v>
      </c>
      <c r="FX204">
        <v>15</v>
      </c>
      <c r="FY204">
        <v>0.08</v>
      </c>
      <c r="FZ204">
        <v>0.05</v>
      </c>
      <c r="GA204">
        <v>418.739714285714</v>
      </c>
      <c r="GB204">
        <v>0.14064935064979101</v>
      </c>
      <c r="GC204">
        <v>2.05939030671085E-2</v>
      </c>
      <c r="GD204">
        <v>1</v>
      </c>
      <c r="GE204">
        <v>16.384461904761899</v>
      </c>
      <c r="GF204">
        <v>7.0129870130045298E-3</v>
      </c>
      <c r="GG204">
        <v>8.4654828032972604E-4</v>
      </c>
      <c r="GH204">
        <v>1</v>
      </c>
      <c r="GI204">
        <v>2</v>
      </c>
      <c r="GJ204">
        <v>2</v>
      </c>
      <c r="GK204" t="s">
        <v>391</v>
      </c>
      <c r="GL204">
        <v>2.9312800000000001</v>
      </c>
      <c r="GM204">
        <v>2.6716299999999999</v>
      </c>
      <c r="GN204">
        <v>9.3195600000000003E-2</v>
      </c>
      <c r="GO204">
        <v>9.4442899999999996E-2</v>
      </c>
      <c r="GP204">
        <v>7.8372200000000003E-2</v>
      </c>
      <c r="GQ204">
        <v>7.1262400000000004E-2</v>
      </c>
      <c r="GR204">
        <v>28713.7</v>
      </c>
      <c r="GS204">
        <v>29963.200000000001</v>
      </c>
      <c r="GT204">
        <v>28509.599999999999</v>
      </c>
      <c r="GU204">
        <v>29197.7</v>
      </c>
      <c r="GV204">
        <v>40336.9</v>
      </c>
      <c r="GW204">
        <v>39063.9</v>
      </c>
      <c r="GX204">
        <v>47773</v>
      </c>
      <c r="GY204">
        <v>45904.7</v>
      </c>
      <c r="GZ204">
        <v>1.9479200000000001</v>
      </c>
      <c r="HA204">
        <v>2.7065999999999999</v>
      </c>
      <c r="HB204">
        <v>0.10140200000000001</v>
      </c>
      <c r="HC204">
        <v>0</v>
      </c>
      <c r="HD204">
        <v>100</v>
      </c>
      <c r="HE204">
        <v>100</v>
      </c>
      <c r="HF204">
        <v>-0.247</v>
      </c>
      <c r="HG204">
        <v>5.0000000000000001E-3</v>
      </c>
      <c r="HH204">
        <v>-0.20530000000002199</v>
      </c>
      <c r="HI204">
        <v>0</v>
      </c>
      <c r="HJ204">
        <v>0</v>
      </c>
      <c r="HK204">
        <v>0</v>
      </c>
      <c r="HL204">
        <v>2.9599999999998499E-3</v>
      </c>
      <c r="HM204">
        <v>0</v>
      </c>
      <c r="HN204">
        <v>0</v>
      </c>
      <c r="HO204">
        <v>0</v>
      </c>
      <c r="HP204">
        <v>-1</v>
      </c>
      <c r="HQ204">
        <v>-1</v>
      </c>
      <c r="HR204">
        <v>-1</v>
      </c>
      <c r="HS204">
        <v>-1</v>
      </c>
      <c r="HT204">
        <v>4.5</v>
      </c>
      <c r="HU204">
        <v>4.7</v>
      </c>
      <c r="HV204">
        <v>0.152588</v>
      </c>
      <c r="HW204">
        <v>4.99878</v>
      </c>
      <c r="HX204">
        <v>2.6025399999999999</v>
      </c>
      <c r="HY204">
        <v>2.9394499999999999</v>
      </c>
      <c r="HZ204">
        <v>2.6025399999999999</v>
      </c>
      <c r="IA204">
        <v>2.4267599999999998</v>
      </c>
      <c r="IB204">
        <v>31.367999999999999</v>
      </c>
      <c r="IC204">
        <v>24.148800000000001</v>
      </c>
      <c r="ID204">
        <v>2</v>
      </c>
      <c r="IE204">
        <v>475.209</v>
      </c>
      <c r="IF204">
        <v>1284.4100000000001</v>
      </c>
      <c r="IG204">
        <v>21.9999</v>
      </c>
      <c r="IH204">
        <v>26.344100000000001</v>
      </c>
      <c r="II204">
        <v>29.9999</v>
      </c>
      <c r="IJ204">
        <v>26.5989</v>
      </c>
      <c r="IK204">
        <v>26.618200000000002</v>
      </c>
      <c r="IL204">
        <v>-1</v>
      </c>
      <c r="IM204">
        <v>3.8978199999999998</v>
      </c>
      <c r="IN204">
        <v>51.2607</v>
      </c>
      <c r="IO204">
        <v>22</v>
      </c>
      <c r="IP204">
        <v>400</v>
      </c>
      <c r="IQ204">
        <v>16.275500000000001</v>
      </c>
      <c r="IR204">
        <v>101.384</v>
      </c>
      <c r="IS204">
        <v>101.36</v>
      </c>
    </row>
    <row r="205" spans="1:253" x14ac:dyDescent="0.35">
      <c r="A205">
        <v>187</v>
      </c>
      <c r="B205">
        <v>1598424926.0999999</v>
      </c>
      <c r="C205">
        <v>60603</v>
      </c>
      <c r="D205" t="s">
        <v>1133</v>
      </c>
      <c r="E205" t="s">
        <v>1134</v>
      </c>
      <c r="F205" t="s">
        <v>386</v>
      </c>
      <c r="I205">
        <v>1598424926.0999999</v>
      </c>
      <c r="J205">
        <f t="shared" si="100"/>
        <v>1.5321709279126491E-3</v>
      </c>
      <c r="K205">
        <f t="shared" si="101"/>
        <v>1.532170927912649</v>
      </c>
      <c r="L205">
        <f t="shared" si="102"/>
        <v>13.020081565851005</v>
      </c>
      <c r="M205">
        <f t="shared" si="103"/>
        <v>417.24400000000003</v>
      </c>
      <c r="N205">
        <f t="shared" si="104"/>
        <v>224.82827188238642</v>
      </c>
      <c r="O205">
        <f t="shared" si="105"/>
        <v>22.612386053708772</v>
      </c>
      <c r="P205">
        <f t="shared" si="106"/>
        <v>41.964839775708001</v>
      </c>
      <c r="Q205">
        <f t="shared" si="107"/>
        <v>0.11444158548768199</v>
      </c>
      <c r="R205">
        <f t="shared" si="108"/>
        <v>2.9290869086085913</v>
      </c>
      <c r="S205">
        <f t="shared" si="109"/>
        <v>0.11201435574830999</v>
      </c>
      <c r="T205">
        <f t="shared" si="110"/>
        <v>7.0222761581581139E-2</v>
      </c>
      <c r="U205">
        <f t="shared" si="111"/>
        <v>77.209293344843999</v>
      </c>
      <c r="V205">
        <f t="shared" si="112"/>
        <v>23.97967950235163</v>
      </c>
      <c r="W205">
        <f t="shared" si="113"/>
        <v>23.97967950235163</v>
      </c>
      <c r="X205">
        <f t="shared" si="114"/>
        <v>2.9913206109393959</v>
      </c>
      <c r="Y205">
        <f t="shared" si="115"/>
        <v>55.259158716004784</v>
      </c>
      <c r="Z205">
        <f t="shared" si="116"/>
        <v>1.6473284557773002</v>
      </c>
      <c r="AA205">
        <f t="shared" si="117"/>
        <v>2.9810957930855766</v>
      </c>
      <c r="AB205">
        <f t="shared" si="118"/>
        <v>1.3439921551620957</v>
      </c>
      <c r="AC205">
        <f t="shared" si="119"/>
        <v>-67.568737920947825</v>
      </c>
      <c r="AD205">
        <f t="shared" si="120"/>
        <v>-8.9978003609815076</v>
      </c>
      <c r="AE205">
        <f t="shared" si="121"/>
        <v>-0.64294010374827448</v>
      </c>
      <c r="AF205">
        <f t="shared" si="122"/>
        <v>-1.8504083360681989E-4</v>
      </c>
      <c r="AG205">
        <f t="shared" si="123"/>
        <v>12.919018280048915</v>
      </c>
      <c r="AH205">
        <f t="shared" si="124"/>
        <v>1.5299133599309755</v>
      </c>
      <c r="AI205">
        <f t="shared" si="125"/>
        <v>13.020081565851005</v>
      </c>
      <c r="AJ205">
        <v>439.97194696532603</v>
      </c>
      <c r="AK205">
        <v>424.154515151515</v>
      </c>
      <c r="AL205">
        <v>-6.23235901861568E-3</v>
      </c>
      <c r="AM205">
        <v>67.048037817820699</v>
      </c>
      <c r="AN205">
        <f t="shared" si="126"/>
        <v>1.532170927912649</v>
      </c>
      <c r="AO205">
        <v>14.572764426190499</v>
      </c>
      <c r="AP205">
        <v>16.3808242424242</v>
      </c>
      <c r="AQ205">
        <v>1.14074220924143E-7</v>
      </c>
      <c r="AR205">
        <v>78.430000000000007</v>
      </c>
      <c r="AS205">
        <v>17</v>
      </c>
      <c r="AT205">
        <v>3</v>
      </c>
      <c r="AU205">
        <f t="shared" si="127"/>
        <v>1</v>
      </c>
      <c r="AV205">
        <f t="shared" si="128"/>
        <v>0</v>
      </c>
      <c r="AW205">
        <f t="shared" si="129"/>
        <v>53421.877755428315</v>
      </c>
      <c r="AX205" t="s">
        <v>430</v>
      </c>
      <c r="AY205">
        <v>8242.0300000000007</v>
      </c>
      <c r="AZ205">
        <v>624.05461538461498</v>
      </c>
      <c r="BA205">
        <v>3234.34</v>
      </c>
      <c r="BB205">
        <f t="shared" si="130"/>
        <v>0.80705348992851245</v>
      </c>
      <c r="BC205">
        <v>-2.02953653224708</v>
      </c>
      <c r="BD205" t="s">
        <v>1135</v>
      </c>
      <c r="BE205">
        <v>8253.94</v>
      </c>
      <c r="BF205">
        <v>925.470384615385</v>
      </c>
      <c r="BG205">
        <v>2215.5</v>
      </c>
      <c r="BH205">
        <f t="shared" si="131"/>
        <v>0.58227470791451819</v>
      </c>
      <c r="BI205">
        <v>0.5</v>
      </c>
      <c r="BJ205">
        <f t="shared" si="132"/>
        <v>336.70224167242196</v>
      </c>
      <c r="BK205">
        <f t="shared" si="133"/>
        <v>13.020081565851005</v>
      </c>
      <c r="BL205">
        <f t="shared" si="134"/>
        <v>98.026599711986506</v>
      </c>
      <c r="BM205">
        <f t="shared" si="135"/>
        <v>4.4697112865496977E-2</v>
      </c>
      <c r="BN205">
        <f t="shared" si="136"/>
        <v>0.4598691040397202</v>
      </c>
      <c r="BO205">
        <f t="shared" si="137"/>
        <v>573.19494812704329</v>
      </c>
      <c r="BP205" t="s">
        <v>388</v>
      </c>
      <c r="BQ205">
        <v>0</v>
      </c>
      <c r="BR205">
        <f t="shared" si="138"/>
        <v>573.19494812704329</v>
      </c>
      <c r="BS205">
        <f t="shared" si="139"/>
        <v>0.74127964426673743</v>
      </c>
      <c r="BT205">
        <f t="shared" si="140"/>
        <v>0.78549938935729913</v>
      </c>
      <c r="BU205">
        <f t="shared" si="141"/>
        <v>0.38285774737567352</v>
      </c>
      <c r="BV205">
        <f t="shared" si="142"/>
        <v>0.81060250502808473</v>
      </c>
      <c r="BW205">
        <f t="shared" si="143"/>
        <v>0.3903174748649646</v>
      </c>
      <c r="BX205">
        <f t="shared" si="144"/>
        <v>0.48650317635350121</v>
      </c>
      <c r="BY205">
        <f t="shared" si="145"/>
        <v>0.51349682364649873</v>
      </c>
      <c r="DH205">
        <f t="shared" si="146"/>
        <v>400.13099999999997</v>
      </c>
      <c r="DI205">
        <f t="shared" si="147"/>
        <v>336.70224167242196</v>
      </c>
      <c r="DJ205">
        <f t="shared" si="148"/>
        <v>0.84148001947467699</v>
      </c>
      <c r="DK205">
        <f t="shared" si="149"/>
        <v>0.1929600389493541</v>
      </c>
      <c r="DL205" t="s">
        <v>389</v>
      </c>
      <c r="DM205">
        <v>2</v>
      </c>
      <c r="DN205" t="b">
        <v>1</v>
      </c>
      <c r="DO205">
        <v>1598424926.0999999</v>
      </c>
      <c r="DP205">
        <v>417.24400000000003</v>
      </c>
      <c r="DQ205">
        <v>433.50900000000001</v>
      </c>
      <c r="DR205">
        <v>16.378900000000002</v>
      </c>
      <c r="DS205">
        <v>14.573499999999999</v>
      </c>
      <c r="DT205">
        <v>417.46699999999998</v>
      </c>
      <c r="DU205">
        <v>16.375900000000001</v>
      </c>
      <c r="DV205">
        <v>500.11799999999999</v>
      </c>
      <c r="DW205">
        <v>100.476</v>
      </c>
      <c r="DX205">
        <v>0.100257</v>
      </c>
      <c r="DY205">
        <v>23.922699999999999</v>
      </c>
      <c r="DZ205">
        <v>23.044799999999999</v>
      </c>
      <c r="EA205">
        <v>999.9</v>
      </c>
      <c r="EB205">
        <v>0</v>
      </c>
      <c r="EC205">
        <v>0</v>
      </c>
      <c r="ED205">
        <v>9950</v>
      </c>
      <c r="EE205">
        <v>0</v>
      </c>
      <c r="EF205">
        <v>0.25439600000000001</v>
      </c>
      <c r="EG205">
        <v>-16.289300000000001</v>
      </c>
      <c r="EH205">
        <v>424.16800000000001</v>
      </c>
      <c r="EI205">
        <v>439.92</v>
      </c>
      <c r="EJ205">
        <v>1.8069299999999999</v>
      </c>
      <c r="EK205">
        <v>433.50900000000001</v>
      </c>
      <c r="EL205">
        <v>14.573499999999999</v>
      </c>
      <c r="EM205">
        <v>1.64584</v>
      </c>
      <c r="EN205">
        <v>1.4642900000000001</v>
      </c>
      <c r="EO205">
        <v>14.3948</v>
      </c>
      <c r="EP205">
        <v>12.600300000000001</v>
      </c>
      <c r="EQ205">
        <v>400.13099999999997</v>
      </c>
      <c r="ER205">
        <v>0.95004599999999995</v>
      </c>
      <c r="ES205">
        <v>4.9954400000000003E-2</v>
      </c>
      <c r="ET205">
        <v>0</v>
      </c>
      <c r="EU205">
        <v>925.70100000000002</v>
      </c>
      <c r="EV205">
        <v>4.9998699999999996</v>
      </c>
      <c r="EW205">
        <v>3591.79</v>
      </c>
      <c r="EX205">
        <v>2944.08</v>
      </c>
      <c r="EY205">
        <v>39.125</v>
      </c>
      <c r="EZ205">
        <v>42.125</v>
      </c>
      <c r="FA205">
        <v>41.061999999999998</v>
      </c>
      <c r="FB205">
        <v>42.436999999999998</v>
      </c>
      <c r="FC205">
        <v>41.686999999999998</v>
      </c>
      <c r="FD205">
        <v>375.39</v>
      </c>
      <c r="FE205">
        <v>19.739999999999998</v>
      </c>
      <c r="FF205">
        <v>0</v>
      </c>
      <c r="FG205">
        <v>298.90000009536698</v>
      </c>
      <c r="FH205">
        <v>0</v>
      </c>
      <c r="FI205">
        <v>925.470384615385</v>
      </c>
      <c r="FJ205">
        <v>1.4085473659353601E-2</v>
      </c>
      <c r="FK205">
        <v>0.75452998408458505</v>
      </c>
      <c r="FL205">
        <v>3589.7003846153798</v>
      </c>
      <c r="FM205">
        <v>15</v>
      </c>
      <c r="FN205">
        <v>1598424948.0999999</v>
      </c>
      <c r="FO205" t="s">
        <v>1136</v>
      </c>
      <c r="FP205">
        <v>1598424948.0999999</v>
      </c>
      <c r="FQ205">
        <v>1598424946.0999999</v>
      </c>
      <c r="FR205">
        <v>188</v>
      </c>
      <c r="FS205">
        <v>2.4E-2</v>
      </c>
      <c r="FT205">
        <v>-2E-3</v>
      </c>
      <c r="FU205">
        <v>-0.223</v>
      </c>
      <c r="FV205">
        <v>3.0000000000000001E-3</v>
      </c>
      <c r="FW205">
        <v>433</v>
      </c>
      <c r="FX205">
        <v>15</v>
      </c>
      <c r="FY205">
        <v>7.0000000000000007E-2</v>
      </c>
      <c r="FZ205">
        <v>0.08</v>
      </c>
      <c r="GA205">
        <v>417.33390476190499</v>
      </c>
      <c r="GB205">
        <v>-0.68789610389543399</v>
      </c>
      <c r="GC205">
        <v>7.0689734394410203E-2</v>
      </c>
      <c r="GD205">
        <v>1</v>
      </c>
      <c r="GE205">
        <v>16.381447619047599</v>
      </c>
      <c r="GF205">
        <v>-5.2753246753234999E-3</v>
      </c>
      <c r="GG205">
        <v>7.0144004775106797E-4</v>
      </c>
      <c r="GH205">
        <v>1</v>
      </c>
      <c r="GI205">
        <v>2</v>
      </c>
      <c r="GJ205">
        <v>2</v>
      </c>
      <c r="GK205" t="s">
        <v>391</v>
      </c>
      <c r="GL205">
        <v>2.9313699999999998</v>
      </c>
      <c r="GM205">
        <v>2.6716099999999998</v>
      </c>
      <c r="GN205">
        <v>9.2941599999999999E-2</v>
      </c>
      <c r="GO205">
        <v>9.4168799999999997E-2</v>
      </c>
      <c r="GP205">
        <v>7.8350000000000003E-2</v>
      </c>
      <c r="GQ205">
        <v>7.1224599999999999E-2</v>
      </c>
      <c r="GR205">
        <v>28722.5</v>
      </c>
      <c r="GS205">
        <v>29972.7</v>
      </c>
      <c r="GT205">
        <v>28510.400000000001</v>
      </c>
      <c r="GU205">
        <v>29198.2</v>
      </c>
      <c r="GV205">
        <v>40339</v>
      </c>
      <c r="GW205">
        <v>39066</v>
      </c>
      <c r="GX205">
        <v>47774.3</v>
      </c>
      <c r="GY205">
        <v>45905.3</v>
      </c>
      <c r="GZ205">
        <v>1.9480200000000001</v>
      </c>
      <c r="HA205">
        <v>2.7068500000000002</v>
      </c>
      <c r="HB205">
        <v>0.10276200000000001</v>
      </c>
      <c r="HC205">
        <v>0</v>
      </c>
      <c r="HD205">
        <v>100</v>
      </c>
      <c r="HE205">
        <v>100</v>
      </c>
      <c r="HF205">
        <v>-0.223</v>
      </c>
      <c r="HG205">
        <v>3.0000000000000001E-3</v>
      </c>
      <c r="HH205">
        <v>-0.24699999999989999</v>
      </c>
      <c r="HI205">
        <v>0</v>
      </c>
      <c r="HJ205">
        <v>0</v>
      </c>
      <c r="HK205">
        <v>0</v>
      </c>
      <c r="HL205">
        <v>4.5299999999972602E-3</v>
      </c>
      <c r="HM205">
        <v>0</v>
      </c>
      <c r="HN205">
        <v>0</v>
      </c>
      <c r="HO205">
        <v>0</v>
      </c>
      <c r="HP205">
        <v>-1</v>
      </c>
      <c r="HQ205">
        <v>-1</v>
      </c>
      <c r="HR205">
        <v>-1</v>
      </c>
      <c r="HS205">
        <v>-1</v>
      </c>
      <c r="HT205">
        <v>4.5</v>
      </c>
      <c r="HU205">
        <v>4.7</v>
      </c>
      <c r="HV205">
        <v>0.152588</v>
      </c>
      <c r="HW205">
        <v>4.99878</v>
      </c>
      <c r="HX205">
        <v>2.6025399999999999</v>
      </c>
      <c r="HY205">
        <v>2.9382299999999999</v>
      </c>
      <c r="HZ205">
        <v>2.6025399999999999</v>
      </c>
      <c r="IA205">
        <v>2.4108900000000002</v>
      </c>
      <c r="IB205">
        <v>31.3462</v>
      </c>
      <c r="IC205">
        <v>24.148800000000001</v>
      </c>
      <c r="ID205">
        <v>2</v>
      </c>
      <c r="IE205">
        <v>475.197</v>
      </c>
      <c r="IF205">
        <v>1284.57</v>
      </c>
      <c r="IG205">
        <v>21.999700000000001</v>
      </c>
      <c r="IH205">
        <v>26.337499999999999</v>
      </c>
      <c r="II205">
        <v>30</v>
      </c>
      <c r="IJ205">
        <v>26.59</v>
      </c>
      <c r="IK205">
        <v>26.609000000000002</v>
      </c>
      <c r="IL205">
        <v>-1</v>
      </c>
      <c r="IM205">
        <v>3.8978199999999998</v>
      </c>
      <c r="IN205">
        <v>51.2607</v>
      </c>
      <c r="IO205">
        <v>22</v>
      </c>
      <c r="IP205">
        <v>400</v>
      </c>
      <c r="IQ205">
        <v>16.275500000000001</v>
      </c>
      <c r="IR205">
        <v>101.387</v>
      </c>
      <c r="IS205">
        <v>101.361</v>
      </c>
    </row>
    <row r="206" spans="1:253" x14ac:dyDescent="0.35">
      <c r="A206">
        <v>188</v>
      </c>
      <c r="B206">
        <v>1598425526</v>
      </c>
      <c r="C206">
        <v>61202.900000095397</v>
      </c>
      <c r="D206" t="s">
        <v>1137</v>
      </c>
      <c r="E206" t="s">
        <v>1138</v>
      </c>
      <c r="F206" t="s">
        <v>386</v>
      </c>
      <c r="I206">
        <v>1598425526</v>
      </c>
      <c r="J206">
        <f t="shared" si="100"/>
        <v>1.5376492277637786E-3</v>
      </c>
      <c r="K206">
        <f t="shared" si="101"/>
        <v>1.5376492277637785</v>
      </c>
      <c r="L206">
        <f t="shared" si="102"/>
        <v>12.827002061487891</v>
      </c>
      <c r="M206">
        <f t="shared" si="103"/>
        <v>412.08300000000003</v>
      </c>
      <c r="N206">
        <f t="shared" si="104"/>
        <v>223.02966077353247</v>
      </c>
      <c r="O206">
        <f t="shared" si="105"/>
        <v>22.433045227613825</v>
      </c>
      <c r="P206">
        <f t="shared" si="106"/>
        <v>41.448642052671005</v>
      </c>
      <c r="Q206">
        <f t="shared" si="107"/>
        <v>0.11478240640006349</v>
      </c>
      <c r="R206">
        <f t="shared" si="108"/>
        <v>2.9366907002945291</v>
      </c>
      <c r="S206">
        <f t="shared" si="109"/>
        <v>0.11234704134453107</v>
      </c>
      <c r="T206">
        <f t="shared" si="110"/>
        <v>7.043140503182635E-2</v>
      </c>
      <c r="U206">
        <f t="shared" si="111"/>
        <v>77.157607423027216</v>
      </c>
      <c r="V206">
        <f t="shared" si="112"/>
        <v>23.964113083687714</v>
      </c>
      <c r="W206">
        <f t="shared" si="113"/>
        <v>23.964113083687714</v>
      </c>
      <c r="X206">
        <f t="shared" si="114"/>
        <v>2.9885242194552881</v>
      </c>
      <c r="Y206">
        <f t="shared" si="115"/>
        <v>55.178850778348888</v>
      </c>
      <c r="Z206">
        <f t="shared" si="116"/>
        <v>1.6435803841984999</v>
      </c>
      <c r="AA206">
        <f t="shared" si="117"/>
        <v>2.9786419271410578</v>
      </c>
      <c r="AB206">
        <f t="shared" si="118"/>
        <v>1.3449438352567882</v>
      </c>
      <c r="AC206">
        <f t="shared" si="119"/>
        <v>-67.810330944382642</v>
      </c>
      <c r="AD206">
        <f t="shared" si="120"/>
        <v>-8.7256615307653327</v>
      </c>
      <c r="AE206">
        <f t="shared" si="121"/>
        <v>-0.62178804817148314</v>
      </c>
      <c r="AF206">
        <f t="shared" si="122"/>
        <v>-1.7310029224049117E-4</v>
      </c>
      <c r="AG206">
        <f t="shared" si="123"/>
        <v>12.905950328729578</v>
      </c>
      <c r="AH206">
        <f t="shared" si="124"/>
        <v>1.5385061050088964</v>
      </c>
      <c r="AI206">
        <f t="shared" si="125"/>
        <v>12.827002061487891</v>
      </c>
      <c r="AJ206">
        <v>434.602395515637</v>
      </c>
      <c r="AK206">
        <v>418.98523030302999</v>
      </c>
      <c r="AL206">
        <v>3.0677912698095702E-4</v>
      </c>
      <c r="AM206">
        <v>67.049247397544804</v>
      </c>
      <c r="AN206">
        <f t="shared" si="126"/>
        <v>1.5376492277637785</v>
      </c>
      <c r="AO206">
        <v>14.5259382161905</v>
      </c>
      <c r="AP206">
        <v>16.340534545454499</v>
      </c>
      <c r="AQ206">
        <v>-1.1909639656261801E-6</v>
      </c>
      <c r="AR206">
        <v>78.430000000000007</v>
      </c>
      <c r="AS206">
        <v>18</v>
      </c>
      <c r="AT206">
        <v>4</v>
      </c>
      <c r="AU206">
        <f t="shared" si="127"/>
        <v>1</v>
      </c>
      <c r="AV206">
        <f t="shared" si="128"/>
        <v>0</v>
      </c>
      <c r="AW206">
        <f t="shared" si="129"/>
        <v>53647.087109260552</v>
      </c>
      <c r="AX206" t="s">
        <v>430</v>
      </c>
      <c r="AY206">
        <v>8242.0300000000007</v>
      </c>
      <c r="AZ206">
        <v>624.05461538461498</v>
      </c>
      <c r="BA206">
        <v>3234.34</v>
      </c>
      <c r="BB206">
        <f t="shared" si="130"/>
        <v>0.80705348992851245</v>
      </c>
      <c r="BC206">
        <v>-2.02953653224708</v>
      </c>
      <c r="BD206" t="s">
        <v>1139</v>
      </c>
      <c r="BE206">
        <v>8254.0400000000009</v>
      </c>
      <c r="BF206">
        <v>924.1345</v>
      </c>
      <c r="BG206">
        <v>2208.46</v>
      </c>
      <c r="BH206">
        <f t="shared" si="131"/>
        <v>0.58154800177499255</v>
      </c>
      <c r="BI206">
        <v>0.5</v>
      </c>
      <c r="BJ206">
        <f t="shared" si="132"/>
        <v>336.4737587115136</v>
      </c>
      <c r="BK206">
        <f t="shared" si="133"/>
        <v>12.827002061487891</v>
      </c>
      <c r="BL206">
        <f t="shared" si="134"/>
        <v>97.837821014200856</v>
      </c>
      <c r="BM206">
        <f t="shared" si="135"/>
        <v>4.4153632219719977E-2</v>
      </c>
      <c r="BN206">
        <f t="shared" si="136"/>
        <v>0.46452278963621713</v>
      </c>
      <c r="BO206">
        <f t="shared" si="137"/>
        <v>572.72260451580451</v>
      </c>
      <c r="BP206" t="s">
        <v>388</v>
      </c>
      <c r="BQ206">
        <v>0</v>
      </c>
      <c r="BR206">
        <f t="shared" si="138"/>
        <v>572.72260451580451</v>
      </c>
      <c r="BS206">
        <f t="shared" si="139"/>
        <v>0.7406687897830142</v>
      </c>
      <c r="BT206">
        <f t="shared" si="140"/>
        <v>0.78516606855455917</v>
      </c>
      <c r="BU206">
        <f t="shared" si="141"/>
        <v>0.38543481183304118</v>
      </c>
      <c r="BV206">
        <f t="shared" si="142"/>
        <v>0.81060409947531853</v>
      </c>
      <c r="BW206">
        <f t="shared" si="143"/>
        <v>0.39301449797266486</v>
      </c>
      <c r="BX206">
        <f t="shared" si="144"/>
        <v>0.48659838558132157</v>
      </c>
      <c r="BY206">
        <f t="shared" si="145"/>
        <v>0.51340161441867838</v>
      </c>
      <c r="DH206">
        <f t="shared" si="146"/>
        <v>399.85899999999998</v>
      </c>
      <c r="DI206">
        <f t="shared" si="147"/>
        <v>336.4737587115136</v>
      </c>
      <c r="DJ206">
        <f t="shared" si="148"/>
        <v>0.84148101883792437</v>
      </c>
      <c r="DK206">
        <f t="shared" si="149"/>
        <v>0.1929620376758488</v>
      </c>
      <c r="DL206" t="s">
        <v>389</v>
      </c>
      <c r="DM206">
        <v>2</v>
      </c>
      <c r="DN206" t="b">
        <v>1</v>
      </c>
      <c r="DO206">
        <v>1598425526</v>
      </c>
      <c r="DP206">
        <v>412.08300000000003</v>
      </c>
      <c r="DQ206">
        <v>428.327</v>
      </c>
      <c r="DR206">
        <v>16.340499999999999</v>
      </c>
      <c r="DS206">
        <v>14.524900000000001</v>
      </c>
      <c r="DT206">
        <v>412.34300000000002</v>
      </c>
      <c r="DU206">
        <v>16.337499999999999</v>
      </c>
      <c r="DV206">
        <v>500.12099999999998</v>
      </c>
      <c r="DW206">
        <v>100.483</v>
      </c>
      <c r="DX206">
        <v>0.10023700000000001</v>
      </c>
      <c r="DY206">
        <v>23.908999999999999</v>
      </c>
      <c r="DZ206">
        <v>23.039200000000001</v>
      </c>
      <c r="EA206">
        <v>999.9</v>
      </c>
      <c r="EB206">
        <v>0</v>
      </c>
      <c r="EC206">
        <v>0</v>
      </c>
      <c r="ED206">
        <v>9992.5</v>
      </c>
      <c r="EE206">
        <v>0</v>
      </c>
      <c r="EF206">
        <v>0.24732899999999999</v>
      </c>
      <c r="EG206">
        <v>-16.206399999999999</v>
      </c>
      <c r="EH206">
        <v>418.96699999999998</v>
      </c>
      <c r="EI206">
        <v>434.64</v>
      </c>
      <c r="EJ206">
        <v>1.8154399999999999</v>
      </c>
      <c r="EK206">
        <v>428.327</v>
      </c>
      <c r="EL206">
        <v>14.524900000000001</v>
      </c>
      <c r="EM206">
        <v>1.6419299999999999</v>
      </c>
      <c r="EN206">
        <v>1.4595100000000001</v>
      </c>
      <c r="EO206">
        <v>14.358000000000001</v>
      </c>
      <c r="EP206">
        <v>12.5504</v>
      </c>
      <c r="EQ206">
        <v>399.85899999999998</v>
      </c>
      <c r="ER206">
        <v>0.95001000000000002</v>
      </c>
      <c r="ES206">
        <v>4.9990300000000001E-2</v>
      </c>
      <c r="ET206">
        <v>0</v>
      </c>
      <c r="EU206">
        <v>924.05899999999997</v>
      </c>
      <c r="EV206">
        <v>4.9998699999999996</v>
      </c>
      <c r="EW206">
        <v>3582.58</v>
      </c>
      <c r="EX206">
        <v>2942.01</v>
      </c>
      <c r="EY206">
        <v>39.061999999999998</v>
      </c>
      <c r="EZ206">
        <v>42.125</v>
      </c>
      <c r="FA206">
        <v>41.061999999999998</v>
      </c>
      <c r="FB206">
        <v>42.436999999999998</v>
      </c>
      <c r="FC206">
        <v>41.625</v>
      </c>
      <c r="FD206">
        <v>375.12</v>
      </c>
      <c r="FE206">
        <v>19.739999999999998</v>
      </c>
      <c r="FF206">
        <v>0</v>
      </c>
      <c r="FG206">
        <v>598.90000009536698</v>
      </c>
      <c r="FH206">
        <v>0</v>
      </c>
      <c r="FI206">
        <v>924.1345</v>
      </c>
      <c r="FJ206">
        <v>-0.82765811735870998</v>
      </c>
      <c r="FK206">
        <v>0.33709391913387299</v>
      </c>
      <c r="FL206">
        <v>3583.84230769231</v>
      </c>
      <c r="FM206">
        <v>15</v>
      </c>
      <c r="FN206">
        <v>1598425552</v>
      </c>
      <c r="FO206" t="s">
        <v>1140</v>
      </c>
      <c r="FP206">
        <v>1598425552</v>
      </c>
      <c r="FQ206">
        <v>1598425546</v>
      </c>
      <c r="FR206">
        <v>189</v>
      </c>
      <c r="FS206">
        <v>-3.6999999999999998E-2</v>
      </c>
      <c r="FT206">
        <v>0</v>
      </c>
      <c r="FU206">
        <v>-0.26</v>
      </c>
      <c r="FV206">
        <v>3.0000000000000001E-3</v>
      </c>
      <c r="FW206">
        <v>428</v>
      </c>
      <c r="FX206">
        <v>15</v>
      </c>
      <c r="FY206">
        <v>0.08</v>
      </c>
      <c r="FZ206">
        <v>0.05</v>
      </c>
      <c r="GA206">
        <v>412.14699999999999</v>
      </c>
      <c r="GB206">
        <v>-0.103402597401643</v>
      </c>
      <c r="GC206">
        <v>1.64664160381933E-2</v>
      </c>
      <c r="GD206">
        <v>1</v>
      </c>
      <c r="GE206">
        <v>16.342080952381</v>
      </c>
      <c r="GF206">
        <v>-6.4909090909096804E-3</v>
      </c>
      <c r="GG206">
        <v>1.0399720910259E-3</v>
      </c>
      <c r="GH206">
        <v>1</v>
      </c>
      <c r="GI206">
        <v>2</v>
      </c>
      <c r="GJ206">
        <v>2</v>
      </c>
      <c r="GK206" t="s">
        <v>391</v>
      </c>
      <c r="GL206">
        <v>2.9314300000000002</v>
      </c>
      <c r="GM206">
        <v>2.6719599999999999</v>
      </c>
      <c r="GN206">
        <v>9.2088500000000004E-2</v>
      </c>
      <c r="GO206">
        <v>9.3331700000000004E-2</v>
      </c>
      <c r="GP206">
        <v>7.8224399999999999E-2</v>
      </c>
      <c r="GQ206">
        <v>7.1055400000000005E-2</v>
      </c>
      <c r="GR206">
        <v>28750.9</v>
      </c>
      <c r="GS206">
        <v>30003.9</v>
      </c>
      <c r="GT206">
        <v>28511.599999999999</v>
      </c>
      <c r="GU206">
        <v>29201.5</v>
      </c>
      <c r="GV206">
        <v>40345.800000000003</v>
      </c>
      <c r="GW206">
        <v>39077.199999999997</v>
      </c>
      <c r="GX206">
        <v>47776</v>
      </c>
      <c r="GY206">
        <v>45910.2</v>
      </c>
      <c r="GZ206">
        <v>1.9478500000000001</v>
      </c>
      <c r="HA206">
        <v>2.7083200000000001</v>
      </c>
      <c r="HB206">
        <v>0.102814</v>
      </c>
      <c r="HC206">
        <v>0</v>
      </c>
      <c r="HD206">
        <v>100</v>
      </c>
      <c r="HE206">
        <v>100</v>
      </c>
      <c r="HF206">
        <v>-0.26</v>
      </c>
      <c r="HG206">
        <v>3.0000000000000001E-3</v>
      </c>
      <c r="HH206">
        <v>-0.22289999999992499</v>
      </c>
      <c r="HI206">
        <v>0</v>
      </c>
      <c r="HJ206">
        <v>0</v>
      </c>
      <c r="HK206">
        <v>0</v>
      </c>
      <c r="HL206">
        <v>2.83999999999729E-3</v>
      </c>
      <c r="HM206">
        <v>0</v>
      </c>
      <c r="HN206">
        <v>0</v>
      </c>
      <c r="HO206">
        <v>0</v>
      </c>
      <c r="HP206">
        <v>-1</v>
      </c>
      <c r="HQ206">
        <v>-1</v>
      </c>
      <c r="HR206">
        <v>-1</v>
      </c>
      <c r="HS206">
        <v>-1</v>
      </c>
      <c r="HT206">
        <v>9.6</v>
      </c>
      <c r="HU206">
        <v>9.6999999999999993</v>
      </c>
      <c r="HV206">
        <v>0.152588</v>
      </c>
      <c r="HW206">
        <v>4.99878</v>
      </c>
      <c r="HX206">
        <v>2.6025399999999999</v>
      </c>
      <c r="HY206">
        <v>2.9394499999999999</v>
      </c>
      <c r="HZ206">
        <v>2.6025399999999999</v>
      </c>
      <c r="IA206">
        <v>2.4011200000000001</v>
      </c>
      <c r="IB206">
        <v>31.324400000000001</v>
      </c>
      <c r="IC206">
        <v>24.14</v>
      </c>
      <c r="ID206">
        <v>2</v>
      </c>
      <c r="IE206">
        <v>474.87700000000001</v>
      </c>
      <c r="IF206">
        <v>1286.06</v>
      </c>
      <c r="IG206">
        <v>21.999700000000001</v>
      </c>
      <c r="IH206">
        <v>26.308599999999998</v>
      </c>
      <c r="II206">
        <v>30.0001</v>
      </c>
      <c r="IJ206">
        <v>26.563199999999998</v>
      </c>
      <c r="IK206">
        <v>26.584499999999998</v>
      </c>
      <c r="IL206">
        <v>-1</v>
      </c>
      <c r="IM206">
        <v>3.8978199999999998</v>
      </c>
      <c r="IN206">
        <v>51.2607</v>
      </c>
      <c r="IO206">
        <v>22</v>
      </c>
      <c r="IP206">
        <v>400</v>
      </c>
      <c r="IQ206">
        <v>16.275500000000001</v>
      </c>
      <c r="IR206">
        <v>101.39</v>
      </c>
      <c r="IS206">
        <v>101.372</v>
      </c>
    </row>
    <row r="207" spans="1:253" x14ac:dyDescent="0.35">
      <c r="A207">
        <v>189</v>
      </c>
      <c r="B207">
        <v>1598425826</v>
      </c>
      <c r="C207">
        <v>61502.900000095397</v>
      </c>
      <c r="D207" t="s">
        <v>1141</v>
      </c>
      <c r="E207" t="s">
        <v>1142</v>
      </c>
      <c r="F207" t="s">
        <v>386</v>
      </c>
      <c r="I207">
        <v>1598425826</v>
      </c>
      <c r="J207">
        <f t="shared" si="100"/>
        <v>1.5441458717655151E-3</v>
      </c>
      <c r="K207">
        <f t="shared" si="101"/>
        <v>1.544145871765515</v>
      </c>
      <c r="L207">
        <f t="shared" si="102"/>
        <v>12.841162297270191</v>
      </c>
      <c r="M207">
        <f t="shared" si="103"/>
        <v>410.56</v>
      </c>
      <c r="N207">
        <f t="shared" si="104"/>
        <v>222.00126806975575</v>
      </c>
      <c r="O207">
        <f t="shared" si="105"/>
        <v>22.329141289905436</v>
      </c>
      <c r="P207">
        <f t="shared" si="106"/>
        <v>41.294594070079995</v>
      </c>
      <c r="Q207">
        <f t="shared" si="107"/>
        <v>0.11521645151241577</v>
      </c>
      <c r="R207">
        <f t="shared" si="108"/>
        <v>2.9341267755445868</v>
      </c>
      <c r="S207">
        <f t="shared" si="109"/>
        <v>0.11276075049379086</v>
      </c>
      <c r="T207">
        <f t="shared" si="110"/>
        <v>7.069174466852951E-2</v>
      </c>
      <c r="U207">
        <f t="shared" si="111"/>
        <v>77.15912149916447</v>
      </c>
      <c r="V207">
        <f t="shared" si="112"/>
        <v>23.959776428467386</v>
      </c>
      <c r="W207">
        <f t="shared" si="113"/>
        <v>23.959776428467386</v>
      </c>
      <c r="X207">
        <f t="shared" si="114"/>
        <v>2.9877455787654865</v>
      </c>
      <c r="Y207">
        <f t="shared" si="115"/>
        <v>55.137687459433479</v>
      </c>
      <c r="Z207">
        <f t="shared" si="116"/>
        <v>1.6420877406179999</v>
      </c>
      <c r="AA207">
        <f t="shared" si="117"/>
        <v>2.9781585269170661</v>
      </c>
      <c r="AB207">
        <f t="shared" si="118"/>
        <v>1.3456578381474866</v>
      </c>
      <c r="AC207">
        <f t="shared" si="119"/>
        <v>-68.096832944859216</v>
      </c>
      <c r="AD207">
        <f t="shared" si="120"/>
        <v>-8.4591497312237642</v>
      </c>
      <c r="AE207">
        <f t="shared" si="121"/>
        <v>-0.60330179158303965</v>
      </c>
      <c r="AF207">
        <f t="shared" si="122"/>
        <v>-1.6296850154517983E-4</v>
      </c>
      <c r="AG207">
        <f t="shared" si="123"/>
        <v>12.856964720764161</v>
      </c>
      <c r="AH207">
        <f t="shared" si="124"/>
        <v>1.5450368258860834</v>
      </c>
      <c r="AI207">
        <f t="shared" si="125"/>
        <v>12.841162297270191</v>
      </c>
      <c r="AJ207">
        <v>433.02270566210598</v>
      </c>
      <c r="AK207">
        <v>417.38053333333301</v>
      </c>
      <c r="AL207">
        <v>1.3778774265755E-3</v>
      </c>
      <c r="AM207">
        <v>67.049152398204498</v>
      </c>
      <c r="AN207">
        <f t="shared" si="126"/>
        <v>1.544145871765515</v>
      </c>
      <c r="AO207">
        <v>14.502404592857101</v>
      </c>
      <c r="AP207">
        <v>16.324983636363601</v>
      </c>
      <c r="AQ207">
        <v>-4.5053128689823003E-6</v>
      </c>
      <c r="AR207">
        <v>78.430000000000007</v>
      </c>
      <c r="AS207">
        <v>18</v>
      </c>
      <c r="AT207">
        <v>4</v>
      </c>
      <c r="AU207">
        <f t="shared" si="127"/>
        <v>1</v>
      </c>
      <c r="AV207">
        <f t="shared" si="128"/>
        <v>0</v>
      </c>
      <c r="AW207">
        <f t="shared" si="129"/>
        <v>53572.431533004157</v>
      </c>
      <c r="AX207" t="s">
        <v>430</v>
      </c>
      <c r="AY207">
        <v>8242.0300000000007</v>
      </c>
      <c r="AZ207">
        <v>624.05461538461498</v>
      </c>
      <c r="BA207">
        <v>3234.34</v>
      </c>
      <c r="BB207">
        <f t="shared" si="130"/>
        <v>0.80705348992851245</v>
      </c>
      <c r="BC207">
        <v>-2.02953653224708</v>
      </c>
      <c r="BD207" t="s">
        <v>1143</v>
      </c>
      <c r="BE207">
        <v>8254.07</v>
      </c>
      <c r="BF207">
        <v>923.41307692307703</v>
      </c>
      <c r="BG207">
        <v>2202.85</v>
      </c>
      <c r="BH207">
        <f t="shared" si="131"/>
        <v>0.5808098250343523</v>
      </c>
      <c r="BI207">
        <v>0.5</v>
      </c>
      <c r="BJ207">
        <f t="shared" si="132"/>
        <v>336.48047574958224</v>
      </c>
      <c r="BK207">
        <f t="shared" si="133"/>
        <v>12.841162297270191</v>
      </c>
      <c r="BL207">
        <f t="shared" si="134"/>
        <v>97.715583123795241</v>
      </c>
      <c r="BM207">
        <f t="shared" si="135"/>
        <v>4.4194834176900184E-2</v>
      </c>
      <c r="BN207">
        <f t="shared" si="136"/>
        <v>0.46825249109108669</v>
      </c>
      <c r="BO207">
        <f t="shared" si="137"/>
        <v>572.3446058067733</v>
      </c>
      <c r="BP207" t="s">
        <v>388</v>
      </c>
      <c r="BQ207">
        <v>0</v>
      </c>
      <c r="BR207">
        <f t="shared" si="138"/>
        <v>572.3446058067733</v>
      </c>
      <c r="BS207">
        <f t="shared" si="139"/>
        <v>0.74017994606678927</v>
      </c>
      <c r="BT207">
        <f t="shared" si="140"/>
        <v>0.78468732923756312</v>
      </c>
      <c r="BU207">
        <f t="shared" si="141"/>
        <v>0.38748752242398782</v>
      </c>
      <c r="BV207">
        <f t="shared" si="142"/>
        <v>0.81038805632726774</v>
      </c>
      <c r="BW207">
        <f t="shared" si="143"/>
        <v>0.39516368826161358</v>
      </c>
      <c r="BX207">
        <f t="shared" si="144"/>
        <v>0.48636040723024665</v>
      </c>
      <c r="BY207">
        <f t="shared" si="145"/>
        <v>0.51363959276975335</v>
      </c>
      <c r="DH207">
        <f t="shared" si="146"/>
        <v>399.86700000000002</v>
      </c>
      <c r="DI207">
        <f t="shared" si="147"/>
        <v>336.48047574958224</v>
      </c>
      <c r="DJ207">
        <f t="shared" si="148"/>
        <v>0.8414809818004042</v>
      </c>
      <c r="DK207">
        <f t="shared" si="149"/>
        <v>0.19296196360080844</v>
      </c>
      <c r="DL207" t="s">
        <v>389</v>
      </c>
      <c r="DM207">
        <v>2</v>
      </c>
      <c r="DN207" t="b">
        <v>1</v>
      </c>
      <c r="DO207">
        <v>1598425826</v>
      </c>
      <c r="DP207">
        <v>410.56</v>
      </c>
      <c r="DQ207">
        <v>426.74799999999999</v>
      </c>
      <c r="DR207">
        <v>16.326000000000001</v>
      </c>
      <c r="DS207">
        <v>14.5024</v>
      </c>
      <c r="DT207">
        <v>410.80099999999999</v>
      </c>
      <c r="DU207">
        <v>16.321999999999999</v>
      </c>
      <c r="DV207">
        <v>500.048</v>
      </c>
      <c r="DW207">
        <v>100.48099999999999</v>
      </c>
      <c r="DX207">
        <v>0.100143</v>
      </c>
      <c r="DY207">
        <v>23.906300000000002</v>
      </c>
      <c r="DZ207">
        <v>23.029399999999999</v>
      </c>
      <c r="EA207">
        <v>999.9</v>
      </c>
      <c r="EB207">
        <v>0</v>
      </c>
      <c r="EC207">
        <v>0</v>
      </c>
      <c r="ED207">
        <v>9978.1200000000008</v>
      </c>
      <c r="EE207">
        <v>0</v>
      </c>
      <c r="EF207">
        <v>0.25439600000000001</v>
      </c>
      <c r="EG207">
        <v>-16.2072</v>
      </c>
      <c r="EH207">
        <v>417.35399999999998</v>
      </c>
      <c r="EI207">
        <v>433.02800000000002</v>
      </c>
      <c r="EJ207">
        <v>1.8226599999999999</v>
      </c>
      <c r="EK207">
        <v>426.74799999999999</v>
      </c>
      <c r="EL207">
        <v>14.5024</v>
      </c>
      <c r="EM207">
        <v>1.64036</v>
      </c>
      <c r="EN207">
        <v>1.4572099999999999</v>
      </c>
      <c r="EO207">
        <v>14.3432</v>
      </c>
      <c r="EP207">
        <v>12.5265</v>
      </c>
      <c r="EQ207">
        <v>399.86700000000002</v>
      </c>
      <c r="ER207">
        <v>0.95001000000000002</v>
      </c>
      <c r="ES207">
        <v>4.9990300000000001E-2</v>
      </c>
      <c r="ET207">
        <v>0</v>
      </c>
      <c r="EU207">
        <v>923.66300000000001</v>
      </c>
      <c r="EV207">
        <v>4.9998699999999996</v>
      </c>
      <c r="EW207">
        <v>3579.73</v>
      </c>
      <c r="EX207">
        <v>2942.07</v>
      </c>
      <c r="EY207">
        <v>39.061999999999998</v>
      </c>
      <c r="EZ207">
        <v>42.125</v>
      </c>
      <c r="FA207">
        <v>41.061999999999998</v>
      </c>
      <c r="FB207">
        <v>42.375</v>
      </c>
      <c r="FC207">
        <v>41.625</v>
      </c>
      <c r="FD207">
        <v>375.13</v>
      </c>
      <c r="FE207">
        <v>19.739999999999998</v>
      </c>
      <c r="FF207">
        <v>0</v>
      </c>
      <c r="FG207">
        <v>298.80000019073498</v>
      </c>
      <c r="FH207">
        <v>0</v>
      </c>
      <c r="FI207">
        <v>923.41307692307703</v>
      </c>
      <c r="FJ207">
        <v>0.25258121867654598</v>
      </c>
      <c r="FK207">
        <v>-2.2345297841515301</v>
      </c>
      <c r="FL207">
        <v>3580.8146153846201</v>
      </c>
      <c r="FM207">
        <v>15</v>
      </c>
      <c r="FN207">
        <v>1598425850</v>
      </c>
      <c r="FO207" t="s">
        <v>1144</v>
      </c>
      <c r="FP207">
        <v>1598425845</v>
      </c>
      <c r="FQ207">
        <v>1598425850</v>
      </c>
      <c r="FR207">
        <v>190</v>
      </c>
      <c r="FS207">
        <v>0.02</v>
      </c>
      <c r="FT207">
        <v>1E-3</v>
      </c>
      <c r="FU207">
        <v>-0.24099999999999999</v>
      </c>
      <c r="FV207">
        <v>4.0000000000000001E-3</v>
      </c>
      <c r="FW207">
        <v>427</v>
      </c>
      <c r="FX207">
        <v>14</v>
      </c>
      <c r="FY207">
        <v>0.15</v>
      </c>
      <c r="FZ207">
        <v>0.05</v>
      </c>
      <c r="GA207">
        <v>410.58014285714302</v>
      </c>
      <c r="GB207">
        <v>-0.236181818181813</v>
      </c>
      <c r="GC207">
        <v>3.06007869713294E-2</v>
      </c>
      <c r="GD207">
        <v>1</v>
      </c>
      <c r="GE207">
        <v>16.326723809523799</v>
      </c>
      <c r="GF207">
        <v>-7.0051948051866502E-3</v>
      </c>
      <c r="GG207">
        <v>7.57127882451756E-4</v>
      </c>
      <c r="GH207">
        <v>1</v>
      </c>
      <c r="GI207">
        <v>2</v>
      </c>
      <c r="GJ207">
        <v>2</v>
      </c>
      <c r="GK207" t="s">
        <v>391</v>
      </c>
      <c r="GL207">
        <v>2.93127</v>
      </c>
      <c r="GM207">
        <v>2.6717399999999998</v>
      </c>
      <c r="GN207">
        <v>9.1829800000000003E-2</v>
      </c>
      <c r="GO207">
        <v>9.3074799999999999E-2</v>
      </c>
      <c r="GP207">
        <v>7.8171599999999994E-2</v>
      </c>
      <c r="GQ207">
        <v>7.0974599999999999E-2</v>
      </c>
      <c r="GR207">
        <v>28760.2</v>
      </c>
      <c r="GS207">
        <v>30013.5</v>
      </c>
      <c r="GT207">
        <v>28512.6</v>
      </c>
      <c r="GU207">
        <v>29202.5</v>
      </c>
      <c r="GV207">
        <v>40349.5</v>
      </c>
      <c r="GW207">
        <v>39082.1</v>
      </c>
      <c r="GX207">
        <v>47777.599999999999</v>
      </c>
      <c r="GY207">
        <v>45912</v>
      </c>
      <c r="GZ207">
        <v>1.94797</v>
      </c>
      <c r="HA207">
        <v>2.7070699999999999</v>
      </c>
      <c r="HB207">
        <v>0.102039</v>
      </c>
      <c r="HC207">
        <v>0</v>
      </c>
      <c r="HD207">
        <v>100</v>
      </c>
      <c r="HE207">
        <v>100</v>
      </c>
      <c r="HF207">
        <v>-0.24099999999999999</v>
      </c>
      <c r="HG207">
        <v>4.0000000000000001E-3</v>
      </c>
      <c r="HH207">
        <v>-0.26030000000008602</v>
      </c>
      <c r="HI207">
        <v>0</v>
      </c>
      <c r="HJ207">
        <v>0</v>
      </c>
      <c r="HK207">
        <v>0</v>
      </c>
      <c r="HL207">
        <v>3.0300000000043101E-3</v>
      </c>
      <c r="HM207">
        <v>0</v>
      </c>
      <c r="HN207">
        <v>0</v>
      </c>
      <c r="HO207">
        <v>0</v>
      </c>
      <c r="HP207">
        <v>-1</v>
      </c>
      <c r="HQ207">
        <v>-1</v>
      </c>
      <c r="HR207">
        <v>-1</v>
      </c>
      <c r="HS207">
        <v>-1</v>
      </c>
      <c r="HT207">
        <v>4.5999999999999996</v>
      </c>
      <c r="HU207">
        <v>4.7</v>
      </c>
      <c r="HV207">
        <v>0.152588</v>
      </c>
      <c r="HW207">
        <v>4.99878</v>
      </c>
      <c r="HX207">
        <v>2.6025399999999999</v>
      </c>
      <c r="HY207">
        <v>2.9382299999999999</v>
      </c>
      <c r="HZ207">
        <v>2.6025399999999999</v>
      </c>
      <c r="IA207">
        <v>2.4255399999999998</v>
      </c>
      <c r="IB207">
        <v>31.302600000000002</v>
      </c>
      <c r="IC207">
        <v>24.14</v>
      </c>
      <c r="ID207">
        <v>2</v>
      </c>
      <c r="IE207">
        <v>474.80799999999999</v>
      </c>
      <c r="IF207">
        <v>1283.92</v>
      </c>
      <c r="IG207">
        <v>22</v>
      </c>
      <c r="IH207">
        <v>26.290900000000001</v>
      </c>
      <c r="II207">
        <v>30.0001</v>
      </c>
      <c r="IJ207">
        <v>26.545300000000001</v>
      </c>
      <c r="IK207">
        <v>26.566700000000001</v>
      </c>
      <c r="IL207">
        <v>-1</v>
      </c>
      <c r="IM207">
        <v>3.8978199999999998</v>
      </c>
      <c r="IN207">
        <v>51.2607</v>
      </c>
      <c r="IO207">
        <v>22</v>
      </c>
      <c r="IP207">
        <v>400</v>
      </c>
      <c r="IQ207">
        <v>16.275500000000001</v>
      </c>
      <c r="IR207">
        <v>101.39400000000001</v>
      </c>
      <c r="IS207">
        <v>101.376</v>
      </c>
    </row>
    <row r="208" spans="1:253" x14ac:dyDescent="0.35">
      <c r="A208">
        <v>190</v>
      </c>
      <c r="B208">
        <v>1598426126</v>
      </c>
      <c r="C208">
        <v>61802.900000095397</v>
      </c>
      <c r="D208" t="s">
        <v>1145</v>
      </c>
      <c r="E208" t="s">
        <v>1146</v>
      </c>
      <c r="F208" t="s">
        <v>386</v>
      </c>
      <c r="I208">
        <v>1598426126</v>
      </c>
      <c r="J208">
        <f t="shared" si="100"/>
        <v>1.5566928609816329E-3</v>
      </c>
      <c r="K208">
        <f t="shared" si="101"/>
        <v>1.5566928609816328</v>
      </c>
      <c r="L208">
        <f t="shared" si="102"/>
        <v>12.865056301186518</v>
      </c>
      <c r="M208">
        <f t="shared" si="103"/>
        <v>409.697</v>
      </c>
      <c r="N208">
        <f t="shared" si="104"/>
        <v>222.070271670518</v>
      </c>
      <c r="O208">
        <f t="shared" si="105"/>
        <v>22.334471319538089</v>
      </c>
      <c r="P208">
        <f t="shared" si="106"/>
        <v>41.204821461996694</v>
      </c>
      <c r="Q208">
        <f t="shared" si="107"/>
        <v>0.11603865895214893</v>
      </c>
      <c r="R208">
        <f t="shared" si="108"/>
        <v>2.9367530817701151</v>
      </c>
      <c r="S208">
        <f t="shared" si="109"/>
        <v>0.11355036804223097</v>
      </c>
      <c r="T208">
        <f t="shared" si="110"/>
        <v>7.1188098950044021E-2</v>
      </c>
      <c r="U208">
        <f t="shared" si="111"/>
        <v>77.213672224349835</v>
      </c>
      <c r="V208">
        <f t="shared" si="112"/>
        <v>23.962290812665358</v>
      </c>
      <c r="W208">
        <f t="shared" si="113"/>
        <v>23.962290812665358</v>
      </c>
      <c r="X208">
        <f t="shared" si="114"/>
        <v>2.9881970115005636</v>
      </c>
      <c r="Y208">
        <f t="shared" si="115"/>
        <v>55.087466952378072</v>
      </c>
      <c r="Z208">
        <f t="shared" si="116"/>
        <v>1.6411345828024699</v>
      </c>
      <c r="AA208">
        <f t="shared" si="117"/>
        <v>2.9791433035416119</v>
      </c>
      <c r="AB208">
        <f t="shared" si="118"/>
        <v>1.3470624286980937</v>
      </c>
      <c r="AC208">
        <f t="shared" si="119"/>
        <v>-68.650155169290016</v>
      </c>
      <c r="AD208">
        <f t="shared" si="120"/>
        <v>-7.994020127214549</v>
      </c>
      <c r="AE208">
        <f t="shared" si="121"/>
        <v>-0.56964221150902117</v>
      </c>
      <c r="AF208">
        <f t="shared" si="122"/>
        <v>-1.4528366375010648E-4</v>
      </c>
      <c r="AG208">
        <f t="shared" si="123"/>
        <v>12.833298594799867</v>
      </c>
      <c r="AH208">
        <f t="shared" si="124"/>
        <v>1.5570334219357878</v>
      </c>
      <c r="AI208">
        <f t="shared" si="125"/>
        <v>12.865056301186518</v>
      </c>
      <c r="AJ208">
        <v>432.12937740952401</v>
      </c>
      <c r="AK208">
        <v>416.467036363636</v>
      </c>
      <c r="AL208">
        <v>-3.8722710980998199E-4</v>
      </c>
      <c r="AM208">
        <v>67.05</v>
      </c>
      <c r="AN208">
        <f t="shared" si="126"/>
        <v>1.5566928609816328</v>
      </c>
      <c r="AO208">
        <v>14.480947900952399</v>
      </c>
      <c r="AP208">
        <v>16.318456969696999</v>
      </c>
      <c r="AQ208">
        <v>-1.9551476092935299E-6</v>
      </c>
      <c r="AR208">
        <v>78.430000000000007</v>
      </c>
      <c r="AS208">
        <v>17</v>
      </c>
      <c r="AT208">
        <v>3</v>
      </c>
      <c r="AU208">
        <f t="shared" si="127"/>
        <v>1</v>
      </c>
      <c r="AV208">
        <f t="shared" si="128"/>
        <v>0</v>
      </c>
      <c r="AW208">
        <f t="shared" si="129"/>
        <v>53648.213294230831</v>
      </c>
      <c r="AX208" t="s">
        <v>430</v>
      </c>
      <c r="AY208">
        <v>8242.0300000000007</v>
      </c>
      <c r="AZ208">
        <v>624.05461538461498</v>
      </c>
      <c r="BA208">
        <v>3234.34</v>
      </c>
      <c r="BB208">
        <f t="shared" si="130"/>
        <v>0.80705348992851245</v>
      </c>
      <c r="BC208">
        <v>-2.02953653224708</v>
      </c>
      <c r="BD208" t="s">
        <v>1147</v>
      </c>
      <c r="BE208">
        <v>8253.98</v>
      </c>
      <c r="BF208">
        <v>922.80223076923096</v>
      </c>
      <c r="BG208">
        <v>2199.5300000000002</v>
      </c>
      <c r="BH208">
        <f t="shared" si="131"/>
        <v>0.58045481045076408</v>
      </c>
      <c r="BI208">
        <v>0.5</v>
      </c>
      <c r="BJ208">
        <f t="shared" si="132"/>
        <v>336.72156611217491</v>
      </c>
      <c r="BK208">
        <f t="shared" si="133"/>
        <v>12.865056301186518</v>
      </c>
      <c r="BL208">
        <f t="shared" si="134"/>
        <v>97.725826416163457</v>
      </c>
      <c r="BM208">
        <f t="shared" si="135"/>
        <v>4.4234151692177738E-2</v>
      </c>
      <c r="BN208">
        <f t="shared" si="136"/>
        <v>0.47046869103854</v>
      </c>
      <c r="BO208">
        <f t="shared" si="137"/>
        <v>572.12023405943137</v>
      </c>
      <c r="BP208" t="s">
        <v>388</v>
      </c>
      <c r="BQ208">
        <v>0</v>
      </c>
      <c r="BR208">
        <f t="shared" si="138"/>
        <v>572.12023405943137</v>
      </c>
      <c r="BS208">
        <f t="shared" si="139"/>
        <v>0.73988977915307763</v>
      </c>
      <c r="BT208">
        <f t="shared" si="140"/>
        <v>0.78451524376399373</v>
      </c>
      <c r="BU208">
        <f t="shared" si="141"/>
        <v>0.38870194460989549</v>
      </c>
      <c r="BV208">
        <f t="shared" si="142"/>
        <v>0.81037620879265715</v>
      </c>
      <c r="BW208">
        <f t="shared" si="143"/>
        <v>0.39643557984081301</v>
      </c>
      <c r="BX208">
        <f t="shared" si="144"/>
        <v>0.48638487199072505</v>
      </c>
      <c r="BY208">
        <f t="shared" si="145"/>
        <v>0.51361512800927489</v>
      </c>
      <c r="DH208">
        <f t="shared" si="146"/>
        <v>400.154</v>
      </c>
      <c r="DI208">
        <f t="shared" si="147"/>
        <v>336.72156611217491</v>
      </c>
      <c r="DJ208">
        <f t="shared" si="148"/>
        <v>0.84147994550141925</v>
      </c>
      <c r="DK208">
        <f t="shared" si="149"/>
        <v>0.1929598910028385</v>
      </c>
      <c r="DL208" t="s">
        <v>389</v>
      </c>
      <c r="DM208">
        <v>2</v>
      </c>
      <c r="DN208" t="b">
        <v>1</v>
      </c>
      <c r="DO208">
        <v>1598426126</v>
      </c>
      <c r="DP208">
        <v>409.697</v>
      </c>
      <c r="DQ208">
        <v>425.86200000000002</v>
      </c>
      <c r="DR208">
        <v>16.317699999999999</v>
      </c>
      <c r="DS208">
        <v>14.479799999999999</v>
      </c>
      <c r="DT208">
        <v>409.92</v>
      </c>
      <c r="DU208">
        <v>16.313700000000001</v>
      </c>
      <c r="DV208">
        <v>500.01400000000001</v>
      </c>
      <c r="DW208">
        <v>100.474</v>
      </c>
      <c r="DX208">
        <v>9.9891099999999997E-2</v>
      </c>
      <c r="DY208">
        <v>23.911799999999999</v>
      </c>
      <c r="DZ208">
        <v>23.042300000000001</v>
      </c>
      <c r="EA208">
        <v>999.9</v>
      </c>
      <c r="EB208">
        <v>0</v>
      </c>
      <c r="EC208">
        <v>0</v>
      </c>
      <c r="ED208">
        <v>9993.75</v>
      </c>
      <c r="EE208">
        <v>0</v>
      </c>
      <c r="EF208">
        <v>0.22613</v>
      </c>
      <c r="EG208">
        <v>-16.183299999999999</v>
      </c>
      <c r="EH208">
        <v>416.47500000000002</v>
      </c>
      <c r="EI208">
        <v>432.11900000000003</v>
      </c>
      <c r="EJ208">
        <v>1.8383499999999999</v>
      </c>
      <c r="EK208">
        <v>425.86200000000002</v>
      </c>
      <c r="EL208">
        <v>14.479799999999999</v>
      </c>
      <c r="EM208">
        <v>1.6395599999999999</v>
      </c>
      <c r="EN208">
        <v>1.45485</v>
      </c>
      <c r="EO208">
        <v>14.335699999999999</v>
      </c>
      <c r="EP208">
        <v>12.5017</v>
      </c>
      <c r="EQ208">
        <v>400.154</v>
      </c>
      <c r="ER208">
        <v>0.95004599999999995</v>
      </c>
      <c r="ES208">
        <v>4.99538E-2</v>
      </c>
      <c r="ET208">
        <v>0</v>
      </c>
      <c r="EU208">
        <v>922.80899999999997</v>
      </c>
      <c r="EV208">
        <v>4.9998699999999996</v>
      </c>
      <c r="EW208">
        <v>3579.95</v>
      </c>
      <c r="EX208">
        <v>2944.25</v>
      </c>
      <c r="EY208">
        <v>39.125</v>
      </c>
      <c r="EZ208">
        <v>42.125</v>
      </c>
      <c r="FA208">
        <v>41.061999999999998</v>
      </c>
      <c r="FB208">
        <v>42.375</v>
      </c>
      <c r="FC208">
        <v>41.625</v>
      </c>
      <c r="FD208">
        <v>375.41</v>
      </c>
      <c r="FE208">
        <v>19.739999999999998</v>
      </c>
      <c r="FF208">
        <v>0</v>
      </c>
      <c r="FG208">
        <v>298.80000019073498</v>
      </c>
      <c r="FH208">
        <v>0</v>
      </c>
      <c r="FI208">
        <v>922.80223076923096</v>
      </c>
      <c r="FJ208">
        <v>0.337572638612266</v>
      </c>
      <c r="FK208">
        <v>-2.8557265086257702</v>
      </c>
      <c r="FL208">
        <v>3578.4919230769201</v>
      </c>
      <c r="FM208">
        <v>15</v>
      </c>
      <c r="FN208">
        <v>1598426149</v>
      </c>
      <c r="FO208" t="s">
        <v>1148</v>
      </c>
      <c r="FP208">
        <v>1598426149</v>
      </c>
      <c r="FQ208">
        <v>1598426146</v>
      </c>
      <c r="FR208">
        <v>191</v>
      </c>
      <c r="FS208">
        <v>1.7999999999999999E-2</v>
      </c>
      <c r="FT208">
        <v>-1E-3</v>
      </c>
      <c r="FU208">
        <v>-0.223</v>
      </c>
      <c r="FV208">
        <v>4.0000000000000001E-3</v>
      </c>
      <c r="FW208">
        <v>426</v>
      </c>
      <c r="FX208">
        <v>14</v>
      </c>
      <c r="FY208">
        <v>0.13</v>
      </c>
      <c r="FZ208">
        <v>0.03</v>
      </c>
      <c r="GA208">
        <v>409.69299999999998</v>
      </c>
      <c r="GB208">
        <v>1.79220779239822E-3</v>
      </c>
      <c r="GC208">
        <v>1.4382529084173E-2</v>
      </c>
      <c r="GD208">
        <v>1</v>
      </c>
      <c r="GE208">
        <v>16.319509523809501</v>
      </c>
      <c r="GF208">
        <v>-5.0337662337809801E-3</v>
      </c>
      <c r="GG208">
        <v>6.3613772236360497E-4</v>
      </c>
      <c r="GH208">
        <v>1</v>
      </c>
      <c r="GI208">
        <v>2</v>
      </c>
      <c r="GJ208">
        <v>2</v>
      </c>
      <c r="GK208" t="s">
        <v>391</v>
      </c>
      <c r="GL208">
        <v>2.9312</v>
      </c>
      <c r="GM208">
        <v>2.6716299999999999</v>
      </c>
      <c r="GN208">
        <v>9.1677499999999995E-2</v>
      </c>
      <c r="GO208">
        <v>9.2926599999999998E-2</v>
      </c>
      <c r="GP208">
        <v>7.8139600000000003E-2</v>
      </c>
      <c r="GQ208">
        <v>7.0889800000000003E-2</v>
      </c>
      <c r="GR208">
        <v>28765.7</v>
      </c>
      <c r="GS208">
        <v>30018.9</v>
      </c>
      <c r="GT208">
        <v>28513.3</v>
      </c>
      <c r="GU208">
        <v>29202.9</v>
      </c>
      <c r="GV208">
        <v>40351.9</v>
      </c>
      <c r="GW208">
        <v>39085.9</v>
      </c>
      <c r="GX208">
        <v>47778.9</v>
      </c>
      <c r="GY208">
        <v>45912.1</v>
      </c>
      <c r="GZ208">
        <v>1.94848</v>
      </c>
      <c r="HA208">
        <v>2.7099299999999999</v>
      </c>
      <c r="HB208">
        <v>0.103045</v>
      </c>
      <c r="HC208">
        <v>0</v>
      </c>
      <c r="HD208">
        <v>100</v>
      </c>
      <c r="HE208">
        <v>100</v>
      </c>
      <c r="HF208">
        <v>-0.223</v>
      </c>
      <c r="HG208">
        <v>4.0000000000000001E-3</v>
      </c>
      <c r="HH208">
        <v>-0.240909090909042</v>
      </c>
      <c r="HI208">
        <v>0</v>
      </c>
      <c r="HJ208">
        <v>0</v>
      </c>
      <c r="HK208">
        <v>0</v>
      </c>
      <c r="HL208">
        <v>4.4500000000002897E-3</v>
      </c>
      <c r="HM208">
        <v>0</v>
      </c>
      <c r="HN208">
        <v>0</v>
      </c>
      <c r="HO208">
        <v>0</v>
      </c>
      <c r="HP208">
        <v>-1</v>
      </c>
      <c r="HQ208">
        <v>-1</v>
      </c>
      <c r="HR208">
        <v>-1</v>
      </c>
      <c r="HS208">
        <v>-1</v>
      </c>
      <c r="HT208">
        <v>4.7</v>
      </c>
      <c r="HU208">
        <v>4.5999999999999996</v>
      </c>
      <c r="HV208">
        <v>0.152588</v>
      </c>
      <c r="HW208">
        <v>4.99878</v>
      </c>
      <c r="HX208">
        <v>2.6025399999999999</v>
      </c>
      <c r="HY208">
        <v>2.9394499999999999</v>
      </c>
      <c r="HZ208">
        <v>2.6025399999999999</v>
      </c>
      <c r="IA208">
        <v>2.4487299999999999</v>
      </c>
      <c r="IB208">
        <v>31.280899999999999</v>
      </c>
      <c r="IC208">
        <v>24.148800000000001</v>
      </c>
      <c r="ID208">
        <v>2</v>
      </c>
      <c r="IE208">
        <v>474.99900000000002</v>
      </c>
      <c r="IF208">
        <v>1287.54</v>
      </c>
      <c r="IG208">
        <v>22</v>
      </c>
      <c r="IH208">
        <v>26.279399999999999</v>
      </c>
      <c r="II208">
        <v>30</v>
      </c>
      <c r="IJ208">
        <v>26.5319</v>
      </c>
      <c r="IK208">
        <v>26.551100000000002</v>
      </c>
      <c r="IL208">
        <v>-1</v>
      </c>
      <c r="IM208">
        <v>3.8978199999999998</v>
      </c>
      <c r="IN208">
        <v>51.2607</v>
      </c>
      <c r="IO208">
        <v>22</v>
      </c>
      <c r="IP208">
        <v>400</v>
      </c>
      <c r="IQ208">
        <v>16.275500000000001</v>
      </c>
      <c r="IR208">
        <v>101.39700000000001</v>
      </c>
      <c r="IS208">
        <v>101.377</v>
      </c>
    </row>
    <row r="209" spans="1:253" x14ac:dyDescent="0.35">
      <c r="A209">
        <v>191</v>
      </c>
      <c r="B209">
        <v>1598426426</v>
      </c>
      <c r="C209">
        <v>62102.900000095397</v>
      </c>
      <c r="D209" t="s">
        <v>1149</v>
      </c>
      <c r="E209" t="s">
        <v>1150</v>
      </c>
      <c r="F209" t="s">
        <v>386</v>
      </c>
      <c r="I209">
        <v>1598426426</v>
      </c>
      <c r="J209">
        <f t="shared" si="100"/>
        <v>1.5633843070829486E-3</v>
      </c>
      <c r="K209">
        <f t="shared" si="101"/>
        <v>1.5633843070829485</v>
      </c>
      <c r="L209">
        <f t="shared" si="102"/>
        <v>12.871754586758991</v>
      </c>
      <c r="M209">
        <f t="shared" si="103"/>
        <v>409.142</v>
      </c>
      <c r="N209">
        <f t="shared" si="104"/>
        <v>222.27129359200649</v>
      </c>
      <c r="O209">
        <f t="shared" si="105"/>
        <v>22.35446055930581</v>
      </c>
      <c r="P209">
        <f t="shared" si="106"/>
        <v>41.148582681773796</v>
      </c>
      <c r="Q209">
        <f t="shared" si="107"/>
        <v>0.11659061160436292</v>
      </c>
      <c r="R209">
        <f t="shared" si="108"/>
        <v>2.939695452360815</v>
      </c>
      <c r="S209">
        <f t="shared" si="109"/>
        <v>0.11408132443511015</v>
      </c>
      <c r="T209">
        <f t="shared" si="110"/>
        <v>7.1521779207176644E-2</v>
      </c>
      <c r="U209">
        <f t="shared" si="111"/>
        <v>77.213286304567831</v>
      </c>
      <c r="V209">
        <f t="shared" si="112"/>
        <v>23.945003614953482</v>
      </c>
      <c r="W209">
        <f t="shared" si="113"/>
        <v>23.945003614953482</v>
      </c>
      <c r="X209">
        <f t="shared" si="114"/>
        <v>2.9850944708607545</v>
      </c>
      <c r="Y209">
        <f t="shared" si="115"/>
        <v>55.05073866727578</v>
      </c>
      <c r="Z209">
        <f t="shared" si="116"/>
        <v>1.63851298408602</v>
      </c>
      <c r="AA209">
        <f t="shared" si="117"/>
        <v>2.976368753177173</v>
      </c>
      <c r="AB209">
        <f t="shared" si="118"/>
        <v>1.3465814867747345</v>
      </c>
      <c r="AC209">
        <f t="shared" si="119"/>
        <v>-68.945247942358037</v>
      </c>
      <c r="AD209">
        <f t="shared" si="120"/>
        <v>-7.7187856571887155</v>
      </c>
      <c r="AE209">
        <f t="shared" si="121"/>
        <v>-0.54938787099229469</v>
      </c>
      <c r="AF209">
        <f t="shared" si="122"/>
        <v>-1.3516597121299156E-4</v>
      </c>
      <c r="AG209">
        <f t="shared" si="123"/>
        <v>12.88117804000448</v>
      </c>
      <c r="AH209">
        <f t="shared" si="124"/>
        <v>1.5631960378765419</v>
      </c>
      <c r="AI209">
        <f t="shared" si="125"/>
        <v>12.871754586758991</v>
      </c>
      <c r="AJ209">
        <v>431.62127115358197</v>
      </c>
      <c r="AK209">
        <v>415.94752727272697</v>
      </c>
      <c r="AL209">
        <v>2.95323724309024E-5</v>
      </c>
      <c r="AM209">
        <v>67.048292767040607</v>
      </c>
      <c r="AN209">
        <f t="shared" si="126"/>
        <v>1.5633843070829485</v>
      </c>
      <c r="AO209">
        <v>14.4468245204762</v>
      </c>
      <c r="AP209">
        <v>16.292461818181799</v>
      </c>
      <c r="AQ209">
        <v>-2.55122655126547E-6</v>
      </c>
      <c r="AR209">
        <v>78.430000000000007</v>
      </c>
      <c r="AS209">
        <v>18</v>
      </c>
      <c r="AT209">
        <v>4</v>
      </c>
      <c r="AU209">
        <f t="shared" si="127"/>
        <v>1</v>
      </c>
      <c r="AV209">
        <f t="shared" si="128"/>
        <v>0</v>
      </c>
      <c r="AW209">
        <f t="shared" si="129"/>
        <v>53737.232743128632</v>
      </c>
      <c r="AX209" t="s">
        <v>430</v>
      </c>
      <c r="AY209">
        <v>8242.0300000000007</v>
      </c>
      <c r="AZ209">
        <v>624.05461538461498</v>
      </c>
      <c r="BA209">
        <v>3234.34</v>
      </c>
      <c r="BB209">
        <f t="shared" si="130"/>
        <v>0.80705348992851245</v>
      </c>
      <c r="BC209">
        <v>-2.02953653224708</v>
      </c>
      <c r="BD209" t="s">
        <v>1151</v>
      </c>
      <c r="BE209">
        <v>8254.01</v>
      </c>
      <c r="BF209">
        <v>921.86638461538496</v>
      </c>
      <c r="BG209">
        <v>2194.04</v>
      </c>
      <c r="BH209">
        <f t="shared" si="131"/>
        <v>0.57983155064839975</v>
      </c>
      <c r="BI209">
        <v>0.5</v>
      </c>
      <c r="BJ209">
        <f t="shared" si="132"/>
        <v>336.7198831522839</v>
      </c>
      <c r="BK209">
        <f t="shared" si="133"/>
        <v>12.871754586758991</v>
      </c>
      <c r="BL209">
        <f t="shared" si="134"/>
        <v>97.620405991168369</v>
      </c>
      <c r="BM209">
        <f t="shared" si="135"/>
        <v>4.4254265532240218E-2</v>
      </c>
      <c r="BN209">
        <f t="shared" si="136"/>
        <v>0.47414814679768835</v>
      </c>
      <c r="BO209">
        <f t="shared" si="137"/>
        <v>571.74810810848601</v>
      </c>
      <c r="BP209" t="s">
        <v>388</v>
      </c>
      <c r="BQ209">
        <v>0</v>
      </c>
      <c r="BR209">
        <f t="shared" si="138"/>
        <v>571.74810810848601</v>
      </c>
      <c r="BS209">
        <f t="shared" si="139"/>
        <v>0.73940853033286258</v>
      </c>
      <c r="BT209">
        <f t="shared" si="140"/>
        <v>0.78418293387469384</v>
      </c>
      <c r="BU209">
        <f t="shared" si="141"/>
        <v>0.39070951998616943</v>
      </c>
      <c r="BV209">
        <f t="shared" si="142"/>
        <v>0.81030920914991322</v>
      </c>
      <c r="BW209">
        <f t="shared" si="143"/>
        <v>0.39853879814497145</v>
      </c>
      <c r="BX209">
        <f t="shared" si="144"/>
        <v>0.48635584975894092</v>
      </c>
      <c r="BY209">
        <f t="shared" si="145"/>
        <v>0.51364415024105914</v>
      </c>
      <c r="DH209">
        <f t="shared" si="146"/>
        <v>400.15199999999999</v>
      </c>
      <c r="DI209">
        <f t="shared" si="147"/>
        <v>336.7198831522839</v>
      </c>
      <c r="DJ209">
        <f t="shared" si="148"/>
        <v>0.84147994550141925</v>
      </c>
      <c r="DK209">
        <f t="shared" si="149"/>
        <v>0.1929598910028385</v>
      </c>
      <c r="DL209" t="s">
        <v>389</v>
      </c>
      <c r="DM209">
        <v>2</v>
      </c>
      <c r="DN209" t="b">
        <v>1</v>
      </c>
      <c r="DO209">
        <v>1598426426</v>
      </c>
      <c r="DP209">
        <v>409.142</v>
      </c>
      <c r="DQ209">
        <v>425.36799999999999</v>
      </c>
      <c r="DR209">
        <v>16.291799999999999</v>
      </c>
      <c r="DS209">
        <v>14.446400000000001</v>
      </c>
      <c r="DT209">
        <v>409.37700000000001</v>
      </c>
      <c r="DU209">
        <v>16.288799999999998</v>
      </c>
      <c r="DV209">
        <v>499.96600000000001</v>
      </c>
      <c r="DW209">
        <v>100.473</v>
      </c>
      <c r="DX209">
        <v>9.9863900000000005E-2</v>
      </c>
      <c r="DY209">
        <v>23.8963</v>
      </c>
      <c r="DZ209">
        <v>23.0078</v>
      </c>
      <c r="EA209">
        <v>999.9</v>
      </c>
      <c r="EB209">
        <v>0</v>
      </c>
      <c r="EC209">
        <v>0</v>
      </c>
      <c r="ED209">
        <v>10010.6</v>
      </c>
      <c r="EE209">
        <v>0</v>
      </c>
      <c r="EF209">
        <v>0.22613</v>
      </c>
      <c r="EG209">
        <v>-16.214200000000002</v>
      </c>
      <c r="EH209">
        <v>415.93099999999998</v>
      </c>
      <c r="EI209">
        <v>431.60399999999998</v>
      </c>
      <c r="EJ209">
        <v>1.84622</v>
      </c>
      <c r="EK209">
        <v>425.36799999999999</v>
      </c>
      <c r="EL209">
        <v>14.446400000000001</v>
      </c>
      <c r="EM209">
        <v>1.63697</v>
      </c>
      <c r="EN209">
        <v>1.45147</v>
      </c>
      <c r="EO209">
        <v>14.311299999999999</v>
      </c>
      <c r="EP209">
        <v>12.4663</v>
      </c>
      <c r="EQ209">
        <v>400.15199999999999</v>
      </c>
      <c r="ER209">
        <v>0.95004699999999997</v>
      </c>
      <c r="ES209">
        <v>4.9952900000000001E-2</v>
      </c>
      <c r="ET209">
        <v>0</v>
      </c>
      <c r="EU209">
        <v>922.18499999999995</v>
      </c>
      <c r="EV209">
        <v>4.9998699999999996</v>
      </c>
      <c r="EW209">
        <v>3576.33</v>
      </c>
      <c r="EX209">
        <v>2944.24</v>
      </c>
      <c r="EY209">
        <v>39.061999999999998</v>
      </c>
      <c r="EZ209">
        <v>42.125</v>
      </c>
      <c r="FA209">
        <v>41.061999999999998</v>
      </c>
      <c r="FB209">
        <v>42.375</v>
      </c>
      <c r="FC209">
        <v>41.625</v>
      </c>
      <c r="FD209">
        <v>375.41</v>
      </c>
      <c r="FE209">
        <v>19.739999999999998</v>
      </c>
      <c r="FF209">
        <v>0</v>
      </c>
      <c r="FG209">
        <v>298.90000009536698</v>
      </c>
      <c r="FH209">
        <v>0</v>
      </c>
      <c r="FI209">
        <v>921.86638461538496</v>
      </c>
      <c r="FJ209">
        <v>0.89832476971437003</v>
      </c>
      <c r="FK209">
        <v>2.2290599231808099</v>
      </c>
      <c r="FL209">
        <v>3574.9853846153901</v>
      </c>
      <c r="FM209">
        <v>15</v>
      </c>
      <c r="FN209">
        <v>1598426448</v>
      </c>
      <c r="FO209" t="s">
        <v>1152</v>
      </c>
      <c r="FP209">
        <v>1598426448</v>
      </c>
      <c r="FQ209">
        <v>1598426444</v>
      </c>
      <c r="FR209">
        <v>192</v>
      </c>
      <c r="FS209">
        <v>-1.2E-2</v>
      </c>
      <c r="FT209">
        <v>-1E-3</v>
      </c>
      <c r="FU209">
        <v>-0.23499999999999999</v>
      </c>
      <c r="FV209">
        <v>3.0000000000000001E-3</v>
      </c>
      <c r="FW209">
        <v>425</v>
      </c>
      <c r="FX209">
        <v>14</v>
      </c>
      <c r="FY209">
        <v>0.06</v>
      </c>
      <c r="FZ209">
        <v>0.04</v>
      </c>
      <c r="GA209">
        <v>409.17865</v>
      </c>
      <c r="GB209">
        <v>-9.9834586466468506E-2</v>
      </c>
      <c r="GC209">
        <v>1.6337916023776301E-2</v>
      </c>
      <c r="GD209">
        <v>1</v>
      </c>
      <c r="GE209">
        <v>16.293565000000001</v>
      </c>
      <c r="GF209">
        <v>-2.5127819549010601E-3</v>
      </c>
      <c r="GG209">
        <v>8.1072498419676898E-4</v>
      </c>
      <c r="GH209">
        <v>1</v>
      </c>
      <c r="GI209">
        <v>2</v>
      </c>
      <c r="GJ209">
        <v>2</v>
      </c>
      <c r="GK209" t="s">
        <v>391</v>
      </c>
      <c r="GL209">
        <v>2.9310900000000002</v>
      </c>
      <c r="GM209">
        <v>2.6717399999999998</v>
      </c>
      <c r="GN209">
        <v>9.1586399999999998E-2</v>
      </c>
      <c r="GO209">
        <v>9.2846300000000007E-2</v>
      </c>
      <c r="GP209">
        <v>7.8052399999999994E-2</v>
      </c>
      <c r="GQ209">
        <v>7.0767899999999995E-2</v>
      </c>
      <c r="GR209">
        <v>28768.5</v>
      </c>
      <c r="GS209">
        <v>30022.9</v>
      </c>
      <c r="GT209">
        <v>28513.200000000001</v>
      </c>
      <c r="GU209">
        <v>29204.2</v>
      </c>
      <c r="GV209">
        <v>40355.699999999997</v>
      </c>
      <c r="GW209">
        <v>39092.6</v>
      </c>
      <c r="GX209">
        <v>47778.8</v>
      </c>
      <c r="GY209">
        <v>45914</v>
      </c>
      <c r="GZ209">
        <v>1.9481299999999999</v>
      </c>
      <c r="HA209">
        <v>2.7075499999999999</v>
      </c>
      <c r="HB209">
        <v>0.100952</v>
      </c>
      <c r="HC209">
        <v>0</v>
      </c>
      <c r="HD209">
        <v>100</v>
      </c>
      <c r="HE209">
        <v>100</v>
      </c>
      <c r="HF209">
        <v>-0.23499999999999999</v>
      </c>
      <c r="HG209">
        <v>3.0000000000000001E-3</v>
      </c>
      <c r="HH209">
        <v>-0.223090909090956</v>
      </c>
      <c r="HI209">
        <v>0</v>
      </c>
      <c r="HJ209">
        <v>0</v>
      </c>
      <c r="HK209">
        <v>0</v>
      </c>
      <c r="HL209">
        <v>3.83000000000244E-3</v>
      </c>
      <c r="HM209">
        <v>0</v>
      </c>
      <c r="HN209">
        <v>0</v>
      </c>
      <c r="HO209">
        <v>0</v>
      </c>
      <c r="HP209">
        <v>-1</v>
      </c>
      <c r="HQ209">
        <v>-1</v>
      </c>
      <c r="HR209">
        <v>-1</v>
      </c>
      <c r="HS209">
        <v>-1</v>
      </c>
      <c r="HT209">
        <v>4.5999999999999996</v>
      </c>
      <c r="HU209">
        <v>4.7</v>
      </c>
      <c r="HV209">
        <v>0.152588</v>
      </c>
      <c r="HW209">
        <v>4.99878</v>
      </c>
      <c r="HX209">
        <v>2.6025399999999999</v>
      </c>
      <c r="HY209">
        <v>2.9394499999999999</v>
      </c>
      <c r="HZ209">
        <v>2.6025399999999999</v>
      </c>
      <c r="IA209">
        <v>2.4035600000000001</v>
      </c>
      <c r="IB209">
        <v>31.280899999999999</v>
      </c>
      <c r="IC209">
        <v>24.14</v>
      </c>
      <c r="ID209">
        <v>2</v>
      </c>
      <c r="IE209">
        <v>474.7</v>
      </c>
      <c r="IF209">
        <v>1283.96</v>
      </c>
      <c r="IG209">
        <v>21.9998</v>
      </c>
      <c r="IH209">
        <v>26.268599999999999</v>
      </c>
      <c r="II209">
        <v>30</v>
      </c>
      <c r="IJ209">
        <v>26.520800000000001</v>
      </c>
      <c r="IK209">
        <v>26.54</v>
      </c>
      <c r="IL209">
        <v>-1</v>
      </c>
      <c r="IM209">
        <v>3.8978199999999998</v>
      </c>
      <c r="IN209">
        <v>51.2607</v>
      </c>
      <c r="IO209">
        <v>22</v>
      </c>
      <c r="IP209">
        <v>400</v>
      </c>
      <c r="IQ209">
        <v>16.275500000000001</v>
      </c>
      <c r="IR209">
        <v>101.396</v>
      </c>
      <c r="IS209">
        <v>101.381</v>
      </c>
    </row>
    <row r="210" spans="1:253" x14ac:dyDescent="0.35">
      <c r="A210">
        <v>192</v>
      </c>
      <c r="B210">
        <v>1598426726.0999999</v>
      </c>
      <c r="C210">
        <v>62403</v>
      </c>
      <c r="D210" t="s">
        <v>1153</v>
      </c>
      <c r="E210" t="s">
        <v>1154</v>
      </c>
      <c r="F210" t="s">
        <v>386</v>
      </c>
      <c r="I210">
        <v>1598426726.0999999</v>
      </c>
      <c r="J210">
        <f t="shared" si="100"/>
        <v>1.5697176074891733E-3</v>
      </c>
      <c r="K210">
        <f t="shared" si="101"/>
        <v>1.5697176074891732</v>
      </c>
      <c r="L210">
        <f t="shared" si="102"/>
        <v>12.839407872736514</v>
      </c>
      <c r="M210">
        <f t="shared" si="103"/>
        <v>408.70299999999997</v>
      </c>
      <c r="N210">
        <f t="shared" si="104"/>
        <v>223.17619363253044</v>
      </c>
      <c r="O210">
        <f t="shared" si="105"/>
        <v>22.446111963173625</v>
      </c>
      <c r="P210">
        <f t="shared" si="106"/>
        <v>41.105608749605302</v>
      </c>
      <c r="Q210">
        <f t="shared" si="107"/>
        <v>0.1171795290315165</v>
      </c>
      <c r="R210">
        <f t="shared" si="108"/>
        <v>2.9439228141722107</v>
      </c>
      <c r="S210">
        <f t="shared" si="109"/>
        <v>0.11464867972621542</v>
      </c>
      <c r="T210">
        <f t="shared" si="110"/>
        <v>7.1878258898872879E-2</v>
      </c>
      <c r="U210">
        <f t="shared" si="111"/>
        <v>77.157800385064903</v>
      </c>
      <c r="V210">
        <f t="shared" si="112"/>
        <v>23.936369090888707</v>
      </c>
      <c r="W210">
        <f t="shared" si="113"/>
        <v>23.936369090888707</v>
      </c>
      <c r="X210">
        <f t="shared" si="114"/>
        <v>2.9835458842095308</v>
      </c>
      <c r="Y210">
        <f t="shared" si="115"/>
        <v>55.060303875836865</v>
      </c>
      <c r="Z210">
        <f t="shared" si="116"/>
        <v>1.6381475634652702</v>
      </c>
      <c r="AA210">
        <f t="shared" si="117"/>
        <v>2.9751880177765764</v>
      </c>
      <c r="AB210">
        <f t="shared" si="118"/>
        <v>1.3453983207442606</v>
      </c>
      <c r="AC210">
        <f t="shared" si="119"/>
        <v>-69.224546490272544</v>
      </c>
      <c r="AD210">
        <f t="shared" si="120"/>
        <v>-7.4069805370108623</v>
      </c>
      <c r="AE210">
        <f t="shared" si="121"/>
        <v>-0.52639746080589911</v>
      </c>
      <c r="AF210">
        <f t="shared" si="122"/>
        <v>-1.241030244001351E-4</v>
      </c>
      <c r="AG210">
        <f t="shared" si="123"/>
        <v>12.862212960673709</v>
      </c>
      <c r="AH210">
        <f t="shared" si="124"/>
        <v>1.5695454262050677</v>
      </c>
      <c r="AI210">
        <f t="shared" si="125"/>
        <v>12.839407872736514</v>
      </c>
      <c r="AJ210">
        <v>431.15533019982598</v>
      </c>
      <c r="AK210">
        <v>415.517151515151</v>
      </c>
      <c r="AL210">
        <v>1.51605947072947E-4</v>
      </c>
      <c r="AM210">
        <v>67.049336241265394</v>
      </c>
      <c r="AN210">
        <f t="shared" si="126"/>
        <v>1.5697176074891732</v>
      </c>
      <c r="AO210">
        <v>14.434954548095201</v>
      </c>
      <c r="AP210">
        <v>16.2884733333333</v>
      </c>
      <c r="AQ210">
        <v>-2.6525048681391399E-6</v>
      </c>
      <c r="AR210">
        <v>78.430000000000007</v>
      </c>
      <c r="AS210">
        <v>18</v>
      </c>
      <c r="AT210">
        <v>4</v>
      </c>
      <c r="AU210">
        <f t="shared" si="127"/>
        <v>1</v>
      </c>
      <c r="AV210">
        <f t="shared" si="128"/>
        <v>0</v>
      </c>
      <c r="AW210">
        <f t="shared" si="129"/>
        <v>53862.500493403742</v>
      </c>
      <c r="AX210" t="s">
        <v>430</v>
      </c>
      <c r="AY210">
        <v>8242.0300000000007</v>
      </c>
      <c r="AZ210">
        <v>624.05461538461498</v>
      </c>
      <c r="BA210">
        <v>3234.34</v>
      </c>
      <c r="BB210">
        <f t="shared" si="130"/>
        <v>0.80705348992851245</v>
      </c>
      <c r="BC210">
        <v>-2.02953653224708</v>
      </c>
      <c r="BD210" t="s">
        <v>1155</v>
      </c>
      <c r="BE210">
        <v>8254.11</v>
      </c>
      <c r="BF210">
        <v>921.24249999999995</v>
      </c>
      <c r="BG210">
        <v>2190.37</v>
      </c>
      <c r="BH210">
        <f t="shared" si="131"/>
        <v>0.57941238238288506</v>
      </c>
      <c r="BI210">
        <v>0.5</v>
      </c>
      <c r="BJ210">
        <f t="shared" si="132"/>
        <v>336.47460019253242</v>
      </c>
      <c r="BK210">
        <f t="shared" si="133"/>
        <v>12.839407872736514</v>
      </c>
      <c r="BL210">
        <f t="shared" si="134"/>
        <v>97.47877485444198</v>
      </c>
      <c r="BM210">
        <f t="shared" si="135"/>
        <v>4.4190391775413396E-2</v>
      </c>
      <c r="BN210">
        <f t="shared" si="136"/>
        <v>0.47661810561685941</v>
      </c>
      <c r="BO210">
        <f t="shared" si="137"/>
        <v>571.4985774397212</v>
      </c>
      <c r="BP210" t="s">
        <v>388</v>
      </c>
      <c r="BQ210">
        <v>0</v>
      </c>
      <c r="BR210">
        <f t="shared" si="138"/>
        <v>571.4985774397212</v>
      </c>
      <c r="BS210">
        <f t="shared" si="139"/>
        <v>0.73908582685129853</v>
      </c>
      <c r="BT210">
        <f t="shared" si="140"/>
        <v>0.78395818365417103</v>
      </c>
      <c r="BU210">
        <f t="shared" si="141"/>
        <v>0.39205113423398674</v>
      </c>
      <c r="BV210">
        <f t="shared" si="142"/>
        <v>0.81026306225782196</v>
      </c>
      <c r="BW210">
        <f t="shared" si="143"/>
        <v>0.39994477467980954</v>
      </c>
      <c r="BX210">
        <f t="shared" si="144"/>
        <v>0.48633338858181907</v>
      </c>
      <c r="BY210">
        <f t="shared" si="145"/>
        <v>0.51366661141818093</v>
      </c>
      <c r="DH210">
        <f t="shared" si="146"/>
        <v>399.86</v>
      </c>
      <c r="DI210">
        <f t="shared" si="147"/>
        <v>336.47460019253242</v>
      </c>
      <c r="DJ210">
        <f t="shared" si="148"/>
        <v>0.84148101883792437</v>
      </c>
      <c r="DK210">
        <f t="shared" si="149"/>
        <v>0.1929620376758488</v>
      </c>
      <c r="DL210" t="s">
        <v>389</v>
      </c>
      <c r="DM210">
        <v>2</v>
      </c>
      <c r="DN210" t="b">
        <v>1</v>
      </c>
      <c r="DO210">
        <v>1598426726.0999999</v>
      </c>
      <c r="DP210">
        <v>408.70299999999997</v>
      </c>
      <c r="DQ210">
        <v>424.91199999999998</v>
      </c>
      <c r="DR210">
        <v>16.287700000000001</v>
      </c>
      <c r="DS210">
        <v>14.4344</v>
      </c>
      <c r="DT210">
        <v>408.97899999999998</v>
      </c>
      <c r="DU210">
        <v>16.285699999999999</v>
      </c>
      <c r="DV210">
        <v>499.85899999999998</v>
      </c>
      <c r="DW210">
        <v>100.476</v>
      </c>
      <c r="DX210">
        <v>9.9745100000000003E-2</v>
      </c>
      <c r="DY210">
        <v>23.889700000000001</v>
      </c>
      <c r="DZ210">
        <v>23.007100000000001</v>
      </c>
      <c r="EA210">
        <v>999.9</v>
      </c>
      <c r="EB210">
        <v>0</v>
      </c>
      <c r="EC210">
        <v>0</v>
      </c>
      <c r="ED210">
        <v>10034.4</v>
      </c>
      <c r="EE210">
        <v>0</v>
      </c>
      <c r="EF210">
        <v>0.262876</v>
      </c>
      <c r="EG210">
        <v>-16.169</v>
      </c>
      <c r="EH210">
        <v>415.512</v>
      </c>
      <c r="EI210">
        <v>431.13600000000002</v>
      </c>
      <c r="EJ210">
        <v>1.8543000000000001</v>
      </c>
      <c r="EK210">
        <v>424.91199999999998</v>
      </c>
      <c r="EL210">
        <v>14.4344</v>
      </c>
      <c r="EM210">
        <v>1.63663</v>
      </c>
      <c r="EN210">
        <v>1.45031</v>
      </c>
      <c r="EO210">
        <v>14.308</v>
      </c>
      <c r="EP210">
        <v>12.4541</v>
      </c>
      <c r="EQ210">
        <v>399.86</v>
      </c>
      <c r="ER210">
        <v>0.95001000000000002</v>
      </c>
      <c r="ES210">
        <v>4.9990300000000001E-2</v>
      </c>
      <c r="ET210">
        <v>0</v>
      </c>
      <c r="EU210">
        <v>921.13300000000004</v>
      </c>
      <c r="EV210">
        <v>4.9998699999999996</v>
      </c>
      <c r="EW210">
        <v>3570.38</v>
      </c>
      <c r="EX210">
        <v>2942.02</v>
      </c>
      <c r="EY210">
        <v>39.061999999999998</v>
      </c>
      <c r="EZ210">
        <v>42.061999999999998</v>
      </c>
      <c r="FA210">
        <v>41</v>
      </c>
      <c r="FB210">
        <v>42.311999999999998</v>
      </c>
      <c r="FC210">
        <v>41.561999999999998</v>
      </c>
      <c r="FD210">
        <v>375.12</v>
      </c>
      <c r="FE210">
        <v>19.739999999999998</v>
      </c>
      <c r="FF210">
        <v>0</v>
      </c>
      <c r="FG210">
        <v>298.90000009536698</v>
      </c>
      <c r="FH210">
        <v>0</v>
      </c>
      <c r="FI210">
        <v>921.24249999999995</v>
      </c>
      <c r="FJ210">
        <v>-0.19182905694302499</v>
      </c>
      <c r="FK210">
        <v>-3.05128190296506</v>
      </c>
      <c r="FL210">
        <v>3571.9688461538499</v>
      </c>
      <c r="FM210">
        <v>15</v>
      </c>
      <c r="FN210">
        <v>1598426753.0999999</v>
      </c>
      <c r="FO210" t="s">
        <v>1156</v>
      </c>
      <c r="FP210">
        <v>1598426753.0999999</v>
      </c>
      <c r="FQ210">
        <v>1598426744.0999999</v>
      </c>
      <c r="FR210">
        <v>193</v>
      </c>
      <c r="FS210">
        <v>-4.1000000000000002E-2</v>
      </c>
      <c r="FT210">
        <v>0</v>
      </c>
      <c r="FU210">
        <v>-0.27600000000000002</v>
      </c>
      <c r="FV210">
        <v>2E-3</v>
      </c>
      <c r="FW210">
        <v>425</v>
      </c>
      <c r="FX210">
        <v>14</v>
      </c>
      <c r="FY210">
        <v>0.15</v>
      </c>
      <c r="FZ210">
        <v>0.05</v>
      </c>
      <c r="GA210">
        <v>408.735428571429</v>
      </c>
      <c r="GB210">
        <v>1.4571428571764401E-2</v>
      </c>
      <c r="GC210">
        <v>1.2311711143967599E-2</v>
      </c>
      <c r="GD210">
        <v>1</v>
      </c>
      <c r="GE210">
        <v>16.288976190476198</v>
      </c>
      <c r="GF210">
        <v>3.7246753246747101E-3</v>
      </c>
      <c r="GG210">
        <v>7.9036143745391603E-4</v>
      </c>
      <c r="GH210">
        <v>1</v>
      </c>
      <c r="GI210">
        <v>2</v>
      </c>
      <c r="GJ210">
        <v>2</v>
      </c>
      <c r="GK210" t="s">
        <v>391</v>
      </c>
      <c r="GL210">
        <v>2.93085</v>
      </c>
      <c r="GM210">
        <v>2.6718299999999999</v>
      </c>
      <c r="GN210">
        <v>9.1524999999999995E-2</v>
      </c>
      <c r="GO210">
        <v>9.2776899999999995E-2</v>
      </c>
      <c r="GP210">
        <v>7.8046900000000002E-2</v>
      </c>
      <c r="GQ210">
        <v>7.0728200000000005E-2</v>
      </c>
      <c r="GR210">
        <v>28771.599999999999</v>
      </c>
      <c r="GS210">
        <v>30026.9</v>
      </c>
      <c r="GT210">
        <v>28514.3</v>
      </c>
      <c r="GU210">
        <v>29205.8</v>
      </c>
      <c r="GV210">
        <v>40357.4</v>
      </c>
      <c r="GW210">
        <v>39096.800000000003</v>
      </c>
      <c r="GX210">
        <v>47780.5</v>
      </c>
      <c r="GY210">
        <v>45916.9</v>
      </c>
      <c r="GZ210">
        <v>1.94818</v>
      </c>
      <c r="HA210">
        <v>2.7083499999999998</v>
      </c>
      <c r="HB210">
        <v>0.100836</v>
      </c>
      <c r="HC210">
        <v>0</v>
      </c>
      <c r="HD210">
        <v>100</v>
      </c>
      <c r="HE210">
        <v>100</v>
      </c>
      <c r="HF210">
        <v>-0.27600000000000002</v>
      </c>
      <c r="HG210">
        <v>2E-3</v>
      </c>
      <c r="HH210">
        <v>-0.23530000000010901</v>
      </c>
      <c r="HI210">
        <v>0</v>
      </c>
      <c r="HJ210">
        <v>0</v>
      </c>
      <c r="HK210">
        <v>0</v>
      </c>
      <c r="HL210">
        <v>2.9299999999974299E-3</v>
      </c>
      <c r="HM210">
        <v>0</v>
      </c>
      <c r="HN210">
        <v>0</v>
      </c>
      <c r="HO210">
        <v>0</v>
      </c>
      <c r="HP210">
        <v>-1</v>
      </c>
      <c r="HQ210">
        <v>-1</v>
      </c>
      <c r="HR210">
        <v>-1</v>
      </c>
      <c r="HS210">
        <v>-1</v>
      </c>
      <c r="HT210">
        <v>4.5999999999999996</v>
      </c>
      <c r="HU210">
        <v>4.7</v>
      </c>
      <c r="HV210">
        <v>0.152588</v>
      </c>
      <c r="HW210">
        <v>4.99878</v>
      </c>
      <c r="HX210">
        <v>2.6025399999999999</v>
      </c>
      <c r="HY210">
        <v>2.9394499999999999</v>
      </c>
      <c r="HZ210">
        <v>2.6025399999999999</v>
      </c>
      <c r="IA210">
        <v>2.4096700000000002</v>
      </c>
      <c r="IB210">
        <v>31.280899999999999</v>
      </c>
      <c r="IC210">
        <v>24.157499999999999</v>
      </c>
      <c r="ID210">
        <v>2</v>
      </c>
      <c r="IE210">
        <v>474.58600000000001</v>
      </c>
      <c r="IF210">
        <v>1284.73</v>
      </c>
      <c r="IG210">
        <v>21.9999</v>
      </c>
      <c r="IH210">
        <v>26.250900000000001</v>
      </c>
      <c r="II210">
        <v>30.0001</v>
      </c>
      <c r="IJ210">
        <v>26.5029</v>
      </c>
      <c r="IK210">
        <v>26.5244</v>
      </c>
      <c r="IL210">
        <v>-1</v>
      </c>
      <c r="IM210">
        <v>3.8978199999999998</v>
      </c>
      <c r="IN210">
        <v>51.2607</v>
      </c>
      <c r="IO210">
        <v>22</v>
      </c>
      <c r="IP210">
        <v>400</v>
      </c>
      <c r="IQ210">
        <v>16.275500000000001</v>
      </c>
      <c r="IR210">
        <v>101.4</v>
      </c>
      <c r="IS210">
        <v>101.387</v>
      </c>
    </row>
    <row r="211" spans="1:253" x14ac:dyDescent="0.35">
      <c r="A211">
        <v>193</v>
      </c>
      <c r="B211">
        <v>1598427026.0999999</v>
      </c>
      <c r="C211">
        <v>62703</v>
      </c>
      <c r="D211" t="s">
        <v>1157</v>
      </c>
      <c r="E211" t="s">
        <v>1158</v>
      </c>
      <c r="F211" t="s">
        <v>386</v>
      </c>
      <c r="I211">
        <v>1598427026.0999999</v>
      </c>
      <c r="J211">
        <f t="shared" ref="J211:J274" si="150">(K211)/1000</f>
        <v>1.5787518001663758E-3</v>
      </c>
      <c r="K211">
        <f t="shared" ref="K211:K238" si="151">IF(DN211, AN211, AH211)</f>
        <v>1.5787518001663758</v>
      </c>
      <c r="L211">
        <f t="shared" ref="L211:L238" si="152">IF(DN211, AI211, AG211)</f>
        <v>12.953856107538542</v>
      </c>
      <c r="M211">
        <f t="shared" ref="M211:M274" si="153">DP211 - IF(AU211&gt;1, L211*$B$7*100/(AW211*ED211), 0)</f>
        <v>408.26299999999998</v>
      </c>
      <c r="N211">
        <f t="shared" ref="N211:N274" si="154">((T211-J211/2)*M211-L211)/(T211+J211/2)</f>
        <v>222.35111326432889</v>
      </c>
      <c r="O211">
        <f t="shared" ref="O211:O274" si="155">N211*(DW211+DX211)/1000</f>
        <v>22.364198399229171</v>
      </c>
      <c r="P211">
        <f t="shared" ref="P211:P238" si="156">(DP211 - IF(AU211&gt;1, L211*$B$7*100/(AW211*ED211), 0))*(DW211+DX211)/1000</f>
        <v>41.063319166791295</v>
      </c>
      <c r="Q211">
        <f t="shared" ref="Q211:Q274" si="157">2/((1/S211-1/R211)+SIGN(S211)*SQRT((1/S211-1/R211)*(1/S211-1/R211) + 4*$C$7/(($C$7+1)*($C$7+1))*(2*1/S211*1/R211-1/R211*1/R211)))</f>
        <v>0.11797047207390589</v>
      </c>
      <c r="R211">
        <f t="shared" ref="R211:R238" si="158">IF(LEFT(DL211,1)&lt;&gt;"0",IF(LEFT(DL211,1)="1",3,DM211),$D$5+$E$5*(ED211*DW211/($K$5*1000))+$F$5*(ED211*DW211/($K$5*1000))*MAX(MIN($B$7,$J$5),$I$5)*MAX(MIN($B$7,$J$5),$I$5)+$G$5*MAX(MIN($B$7,$J$5),$I$5)*(ED211*DW211/($K$5*1000))+$H$5*(ED211*DW211/($K$5*1000))*(ED211*DW211/($K$5*1000)))</f>
        <v>2.9452019220767602</v>
      </c>
      <c r="S211">
        <f t="shared" ref="S211:S238" si="159">J211*(1000-(1000*0.61365*EXP(17.502*W211/(240.97+W211))/(DW211+DX211)+DR211)/2)/(1000*0.61365*EXP(17.502*W211/(240.97+W211))/(DW211+DX211)-DR211)</f>
        <v>0.11540683246615344</v>
      </c>
      <c r="T211">
        <f t="shared" ref="T211:T238" si="160">1/(($C$7+1)/(Q211/1.6)+1/(R211/1.37)) + $C$7/(($C$7+1)/(Q211/1.6) + $C$7/(R211/1.37))</f>
        <v>7.2354963025722183E-2</v>
      </c>
      <c r="U211">
        <f t="shared" ref="U211:U238" si="161">(DH211*DK211)</f>
        <v>77.15912149916447</v>
      </c>
      <c r="V211">
        <f t="shared" ref="V211:V274" si="162">(DY211+(U211+2*0.95*0.0000000567*(((DY211+$B$9)+273)^4-(DY211+273)^4)-44100*J211)/(1.84*29.3*R211+8*0.95*0.0000000567*(DY211+273)^3))</f>
        <v>23.927715351380989</v>
      </c>
      <c r="W211">
        <f t="shared" ref="W211:W274" si="163">($C$9*DZ211+$D$9*EA211+$E$9*V211)</f>
        <v>23.927715351380989</v>
      </c>
      <c r="X211">
        <f t="shared" ref="X211:X274" si="164">0.61365*EXP(17.502*W211/(240.97+W211))</f>
        <v>2.9819945561381878</v>
      </c>
      <c r="Y211">
        <f t="shared" ref="Y211:Y274" si="165">(Z211/AA211*100)</f>
        <v>55.064858190082433</v>
      </c>
      <c r="Z211">
        <f t="shared" ref="Z211:Z238" si="166">DR211*(DW211+DX211)/1000</f>
        <v>1.6376626561937098</v>
      </c>
      <c r="AA211">
        <f t="shared" ref="AA211:AA238" si="167">0.61365*EXP(17.502*DY211/(240.97+DY211))</f>
        <v>2.9740613342552189</v>
      </c>
      <c r="AB211">
        <f t="shared" ref="AB211:AB238" si="168">(X211-DR211*(DW211+DX211)/1000)</f>
        <v>1.344331899944478</v>
      </c>
      <c r="AC211">
        <f t="shared" ref="AC211:AC238" si="169">(-J211*44100)</f>
        <v>-69.622954387337174</v>
      </c>
      <c r="AD211">
        <f t="shared" ref="AD211:AD238" si="170">2*29.3*R211*0.92*(DY211-W211)</f>
        <v>-7.0364679815890376</v>
      </c>
      <c r="AE211">
        <f t="shared" ref="AE211:AE238" si="171">2*0.95*0.0000000567*(((DY211+$B$9)+273)^4-(W211+273)^4)</f>
        <v>-0.49981102541113914</v>
      </c>
      <c r="AF211">
        <f t="shared" ref="AF211:AF274" si="172">U211+AE211+AC211+AD211</f>
        <v>-1.1189517287490958E-4</v>
      </c>
      <c r="AG211">
        <f t="shared" ref="AG211:AG238" si="173">DV211*AU211*(DQ211-DP211*(1000-AU211*DS211)/(1000-AU211*DR211))/(100*$B$7)</f>
        <v>12.876501659298357</v>
      </c>
      <c r="AH211">
        <f t="shared" ref="AH211:AH238" si="174">1000*DV211*AU211*(DR211-DS211)/(100*$B$7*(1000-AU211*DR211))</f>
        <v>1.5765048282642822</v>
      </c>
      <c r="AI211">
        <f t="shared" ref="AI211:AI274" si="175">(AJ211 - AK211 - DW211*1000/(8.314*(DY211+273.15)) * AM211/DV211 * AL211) * DV211/(100*$B$7) * (1000 - DS211)/1000</f>
        <v>12.953856107538542</v>
      </c>
      <c r="AJ211">
        <v>430.72271384548901</v>
      </c>
      <c r="AK211">
        <v>414.95011515151498</v>
      </c>
      <c r="AL211">
        <v>-5.46027844712537E-5</v>
      </c>
      <c r="AM211">
        <v>67.049096500008304</v>
      </c>
      <c r="AN211">
        <f t="shared" ref="AN211:AN274" si="176">(AP211 - AO211 + DW211*1000/(8.314*(DY211+273.15)) * AR211/DV211 * AQ211) * DV211/(100*$B$7) * 1000/(1000 - AP211)</f>
        <v>1.5787518001663758</v>
      </c>
      <c r="AO211">
        <v>14.418429347619</v>
      </c>
      <c r="AP211">
        <v>16.282123030303001</v>
      </c>
      <c r="AQ211">
        <v>9.2242358402024901E-6</v>
      </c>
      <c r="AR211">
        <v>78.430000000000007</v>
      </c>
      <c r="AS211">
        <v>18</v>
      </c>
      <c r="AT211">
        <v>4</v>
      </c>
      <c r="AU211">
        <f t="shared" ref="AU211:AU238" si="177">IF(AS211*$H$15&gt;=AW211,1,(AW211/(AW211-AS211*$H$15)))</f>
        <v>1</v>
      </c>
      <c r="AV211">
        <f t="shared" ref="AV211:AV274" si="178">(AU211-1)*100</f>
        <v>0</v>
      </c>
      <c r="AW211">
        <f t="shared" ref="AW211:AW238" si="179">MAX(0,($B$15+$C$15*ED211)/(1+$D$15*ED211)*DW211/(DY211+273)*$E$15)</f>
        <v>53901.301791215541</v>
      </c>
      <c r="AX211" t="s">
        <v>430</v>
      </c>
      <c r="AY211">
        <v>8242.0300000000007</v>
      </c>
      <c r="AZ211">
        <v>624.05461538461498</v>
      </c>
      <c r="BA211">
        <v>3234.34</v>
      </c>
      <c r="BB211">
        <f t="shared" ref="BB211:BB274" si="180">1-AZ211/BA211</f>
        <v>0.80705348992851245</v>
      </c>
      <c r="BC211">
        <v>-2.02953653224708</v>
      </c>
      <c r="BD211" t="s">
        <v>1159</v>
      </c>
      <c r="BE211">
        <v>8254.27</v>
      </c>
      <c r="BF211">
        <v>920.35983999999996</v>
      </c>
      <c r="BG211">
        <v>2186.65</v>
      </c>
      <c r="BH211">
        <f t="shared" ref="BH211:BH274" si="181">1-BF211/BG211</f>
        <v>0.5791005236320399</v>
      </c>
      <c r="BI211">
        <v>0.5</v>
      </c>
      <c r="BJ211">
        <f t="shared" ref="BJ211:BJ238" si="182">DI211</f>
        <v>336.48047574958224</v>
      </c>
      <c r="BK211">
        <f t="shared" ref="BK211:BK238" si="183">L211</f>
        <v>12.953856107538542</v>
      </c>
      <c r="BL211">
        <f t="shared" ref="BL211:BL238" si="184">BH211*BI211*BJ211</f>
        <v>97.428009849270495</v>
      </c>
      <c r="BM211">
        <f t="shared" ref="BM211:BM238" si="185">(BK211-BC211)/BJ211</f>
        <v>4.4529753491363532E-2</v>
      </c>
      <c r="BN211">
        <f t="shared" ref="BN211:BN238" si="186">(BA211-BG211)/BG211</f>
        <v>0.47913017629707544</v>
      </c>
      <c r="BO211">
        <f t="shared" ref="BO211:BO238" si="187">AZ211/(BB211+AZ211/BG211)</f>
        <v>571.24501567818493</v>
      </c>
      <c r="BP211" t="s">
        <v>388</v>
      </c>
      <c r="BQ211">
        <v>0</v>
      </c>
      <c r="BR211">
        <f t="shared" ref="BR211:BR274" si="188">IF(BQ211&lt;&gt;0, BQ211, BO211)</f>
        <v>571.24501567818493</v>
      </c>
      <c r="BS211">
        <f t="shared" ref="BS211:BS274" si="189">1-BR211/BG211</f>
        <v>0.73875791019221881</v>
      </c>
      <c r="BT211">
        <f t="shared" ref="BT211:BT238" si="190">(BG211-BF211)/(BG211-BR211)</f>
        <v>0.78388402430961812</v>
      </c>
      <c r="BU211">
        <f t="shared" ref="BU211:BU238" si="191">(BA211-BG211)/(BA211-BR211)</f>
        <v>0.39341067673814317</v>
      </c>
      <c r="BV211">
        <f t="shared" ref="BV211:BV238" si="192">(BG211-BF211)/(BG211-AZ211)</f>
        <v>0.8103762320478648</v>
      </c>
      <c r="BW211">
        <f t="shared" ref="BW211:BW238" si="193">(BA211-BG211)/(BA211-AZ211)</f>
        <v>0.4013699062083102</v>
      </c>
      <c r="BX211">
        <f t="shared" ref="BX211:BX238" si="194">(BT211*BR211/BF211)</f>
        <v>0.48653778912889822</v>
      </c>
      <c r="BY211">
        <f t="shared" ref="BY211:BY274" si="195">(1-BX211)</f>
        <v>0.51346221087110178</v>
      </c>
      <c r="DH211">
        <f t="shared" ref="DH211:DH238" si="196">$B$13*EE211+$C$13*EF211+$F$13*EQ211*(1-ET211)</f>
        <v>399.86700000000002</v>
      </c>
      <c r="DI211">
        <f t="shared" ref="DI211:DI274" si="197">DH211*DJ211</f>
        <v>336.48047574958224</v>
      </c>
      <c r="DJ211">
        <f t="shared" ref="DJ211:DJ238" si="198">($B$13*$D$11+$C$13*$D$11+$F$13*((FD211+EV211)/MAX(FD211+EV211+FE211, 0.1)*$I$11+FE211/MAX(FD211+EV211+FE211, 0.1)*$J$11))/($B$13+$C$13+$F$13)</f>
        <v>0.8414809818004042</v>
      </c>
      <c r="DK211">
        <f t="shared" ref="DK211:DK238" si="199">($B$13*$K$11+$C$13*$K$11+$F$13*((FD211+EV211)/MAX(FD211+EV211+FE211, 0.1)*$P$11+FE211/MAX(FD211+EV211+FE211, 0.1)*$Q$11))/($B$13+$C$13+$F$13)</f>
        <v>0.19296196360080844</v>
      </c>
      <c r="DL211" t="s">
        <v>389</v>
      </c>
      <c r="DM211">
        <v>2</v>
      </c>
      <c r="DN211" t="b">
        <v>1</v>
      </c>
      <c r="DO211">
        <v>1598427026.0999999</v>
      </c>
      <c r="DP211">
        <v>408.26299999999998</v>
      </c>
      <c r="DQ211">
        <v>424.488</v>
      </c>
      <c r="DR211">
        <v>16.2821</v>
      </c>
      <c r="DS211">
        <v>14.420999999999999</v>
      </c>
      <c r="DT211">
        <v>408.50799999999998</v>
      </c>
      <c r="DU211">
        <v>16.2791</v>
      </c>
      <c r="DV211">
        <v>499.97399999999999</v>
      </c>
      <c r="DW211">
        <v>100.48099999999999</v>
      </c>
      <c r="DX211">
        <v>9.9555099999999994E-2</v>
      </c>
      <c r="DY211">
        <v>23.883400000000002</v>
      </c>
      <c r="DZ211">
        <v>23.0093</v>
      </c>
      <c r="EA211">
        <v>999.9</v>
      </c>
      <c r="EB211">
        <v>0</v>
      </c>
      <c r="EC211">
        <v>0</v>
      </c>
      <c r="ED211">
        <v>10041.200000000001</v>
      </c>
      <c r="EE211">
        <v>0</v>
      </c>
      <c r="EF211">
        <v>0.22613</v>
      </c>
      <c r="EG211">
        <v>-16.256499999999999</v>
      </c>
      <c r="EH211">
        <v>414.988</v>
      </c>
      <c r="EI211">
        <v>430.69900000000001</v>
      </c>
      <c r="EJ211">
        <v>1.8605700000000001</v>
      </c>
      <c r="EK211">
        <v>424.488</v>
      </c>
      <c r="EL211">
        <v>14.420999999999999</v>
      </c>
      <c r="EM211">
        <v>1.6359900000000001</v>
      </c>
      <c r="EN211">
        <v>1.44903</v>
      </c>
      <c r="EO211">
        <v>14.302</v>
      </c>
      <c r="EP211">
        <v>12.4407</v>
      </c>
      <c r="EQ211">
        <v>399.86700000000002</v>
      </c>
      <c r="ER211">
        <v>0.95001000000000002</v>
      </c>
      <c r="ES211">
        <v>4.9990300000000001E-2</v>
      </c>
      <c r="ET211">
        <v>0</v>
      </c>
      <c r="EU211">
        <v>920.55899999999997</v>
      </c>
      <c r="EV211">
        <v>4.9998699999999996</v>
      </c>
      <c r="EW211">
        <v>3566.42</v>
      </c>
      <c r="EX211">
        <v>2942.07</v>
      </c>
      <c r="EY211">
        <v>39</v>
      </c>
      <c r="EZ211">
        <v>42</v>
      </c>
      <c r="FA211">
        <v>40.936999999999998</v>
      </c>
      <c r="FB211">
        <v>42.25</v>
      </c>
      <c r="FC211">
        <v>41.561999999999998</v>
      </c>
      <c r="FD211">
        <v>375.13</v>
      </c>
      <c r="FE211">
        <v>19.739999999999998</v>
      </c>
      <c r="FF211">
        <v>0</v>
      </c>
      <c r="FG211">
        <v>298.799999952316</v>
      </c>
      <c r="FH211">
        <v>0</v>
      </c>
      <c r="FI211">
        <v>920.35983999999996</v>
      </c>
      <c r="FJ211">
        <v>0.66176923019863398</v>
      </c>
      <c r="FK211">
        <v>-4.2561538254032101</v>
      </c>
      <c r="FL211">
        <v>3567.7476000000001</v>
      </c>
      <c r="FM211">
        <v>15</v>
      </c>
      <c r="FN211">
        <v>1598427048.0999999</v>
      </c>
      <c r="FO211" t="s">
        <v>1160</v>
      </c>
      <c r="FP211">
        <v>1598427048.0999999</v>
      </c>
      <c r="FQ211">
        <v>1598427047.0999999</v>
      </c>
      <c r="FR211">
        <v>194</v>
      </c>
      <c r="FS211">
        <v>3.1E-2</v>
      </c>
      <c r="FT211">
        <v>1E-3</v>
      </c>
      <c r="FU211">
        <v>-0.245</v>
      </c>
      <c r="FV211">
        <v>3.0000000000000001E-3</v>
      </c>
      <c r="FW211">
        <v>424</v>
      </c>
      <c r="FX211">
        <v>14</v>
      </c>
      <c r="FY211">
        <v>0.09</v>
      </c>
      <c r="FZ211">
        <v>0.05</v>
      </c>
      <c r="GA211">
        <v>408.22404761904801</v>
      </c>
      <c r="GB211">
        <v>-0.12903896103930201</v>
      </c>
      <c r="GC211">
        <v>2.10067476471727E-2</v>
      </c>
      <c r="GD211">
        <v>1</v>
      </c>
      <c r="GE211">
        <v>16.280466666666701</v>
      </c>
      <c r="GF211">
        <v>-6.1714285714271101E-3</v>
      </c>
      <c r="GG211">
        <v>1.11583124399675E-3</v>
      </c>
      <c r="GH211">
        <v>1</v>
      </c>
      <c r="GI211">
        <v>2</v>
      </c>
      <c r="GJ211">
        <v>2</v>
      </c>
      <c r="GK211" t="s">
        <v>391</v>
      </c>
      <c r="GL211">
        <v>2.9311699999999998</v>
      </c>
      <c r="GM211">
        <v>2.6717</v>
      </c>
      <c r="GN211">
        <v>9.1453099999999996E-2</v>
      </c>
      <c r="GO211">
        <v>9.2715099999999995E-2</v>
      </c>
      <c r="GP211">
        <v>7.8030500000000003E-2</v>
      </c>
      <c r="GQ211">
        <v>7.0685399999999995E-2</v>
      </c>
      <c r="GR211">
        <v>28774.799999999999</v>
      </c>
      <c r="GS211">
        <v>30030</v>
      </c>
      <c r="GT211">
        <v>28515.200000000001</v>
      </c>
      <c r="GU211">
        <v>29206.799999999999</v>
      </c>
      <c r="GV211">
        <v>40359.300000000003</v>
      </c>
      <c r="GW211">
        <v>39099.9</v>
      </c>
      <c r="GX211">
        <v>47781.9</v>
      </c>
      <c r="GY211">
        <v>45918.400000000001</v>
      </c>
      <c r="GZ211">
        <v>1.9482999999999999</v>
      </c>
      <c r="HA211">
        <v>2.70905</v>
      </c>
      <c r="HB211">
        <v>0.101738</v>
      </c>
      <c r="HC211">
        <v>0</v>
      </c>
      <c r="HD211">
        <v>100</v>
      </c>
      <c r="HE211">
        <v>100</v>
      </c>
      <c r="HF211">
        <v>-0.245</v>
      </c>
      <c r="HG211">
        <v>3.0000000000000001E-3</v>
      </c>
      <c r="HH211">
        <v>-0.276181818181783</v>
      </c>
      <c r="HI211">
        <v>0</v>
      </c>
      <c r="HJ211">
        <v>0</v>
      </c>
      <c r="HK211">
        <v>0</v>
      </c>
      <c r="HL211">
        <v>2.4500000000013998E-3</v>
      </c>
      <c r="HM211">
        <v>0</v>
      </c>
      <c r="HN211">
        <v>0</v>
      </c>
      <c r="HO211">
        <v>0</v>
      </c>
      <c r="HP211">
        <v>-1</v>
      </c>
      <c r="HQ211">
        <v>-1</v>
      </c>
      <c r="HR211">
        <v>-1</v>
      </c>
      <c r="HS211">
        <v>-1</v>
      </c>
      <c r="HT211">
        <v>4.5</v>
      </c>
      <c r="HU211">
        <v>4.7</v>
      </c>
      <c r="HV211">
        <v>0.152588</v>
      </c>
      <c r="HW211">
        <v>4.99878</v>
      </c>
      <c r="HX211">
        <v>2.6025399999999999</v>
      </c>
      <c r="HY211">
        <v>2.9394499999999999</v>
      </c>
      <c r="HZ211">
        <v>2.6025399999999999</v>
      </c>
      <c r="IA211">
        <v>2.4060100000000002</v>
      </c>
      <c r="IB211">
        <v>31.280899999999999</v>
      </c>
      <c r="IC211">
        <v>24.148800000000001</v>
      </c>
      <c r="ID211">
        <v>2</v>
      </c>
      <c r="IE211">
        <v>474.53500000000003</v>
      </c>
      <c r="IF211">
        <v>1285.3499999999999</v>
      </c>
      <c r="IG211">
        <v>21.9998</v>
      </c>
      <c r="IH211">
        <v>26.235399999999998</v>
      </c>
      <c r="II211">
        <v>30.0001</v>
      </c>
      <c r="IJ211">
        <v>26.487300000000001</v>
      </c>
      <c r="IK211">
        <v>26.508800000000001</v>
      </c>
      <c r="IL211">
        <v>-1</v>
      </c>
      <c r="IM211">
        <v>3.8978199999999998</v>
      </c>
      <c r="IN211">
        <v>51.2607</v>
      </c>
      <c r="IO211">
        <v>22</v>
      </c>
      <c r="IP211">
        <v>400</v>
      </c>
      <c r="IQ211">
        <v>16.275500000000001</v>
      </c>
      <c r="IR211">
        <v>101.40300000000001</v>
      </c>
      <c r="IS211">
        <v>101.39</v>
      </c>
    </row>
    <row r="212" spans="1:253" x14ac:dyDescent="0.35">
      <c r="A212">
        <v>194</v>
      </c>
      <c r="B212">
        <v>1598427326.0999999</v>
      </c>
      <c r="C212">
        <v>63003</v>
      </c>
      <c r="D212" t="s">
        <v>1161</v>
      </c>
      <c r="E212" t="s">
        <v>1162</v>
      </c>
      <c r="F212" t="s">
        <v>386</v>
      </c>
      <c r="I212">
        <v>1598427326.0999999</v>
      </c>
      <c r="J212">
        <f t="shared" si="150"/>
        <v>1.5865833320618191E-3</v>
      </c>
      <c r="K212">
        <f t="shared" si="151"/>
        <v>1.5865833320618192</v>
      </c>
      <c r="L212">
        <f t="shared" si="152"/>
        <v>12.925333050745795</v>
      </c>
      <c r="M212">
        <f t="shared" si="153"/>
        <v>407.935</v>
      </c>
      <c r="N212">
        <f t="shared" si="154"/>
        <v>223.6280610213872</v>
      </c>
      <c r="O212">
        <f t="shared" si="155"/>
        <v>22.492543474484158</v>
      </c>
      <c r="P212">
        <f t="shared" si="156"/>
        <v>41.030162674380001</v>
      </c>
      <c r="Q212">
        <f t="shared" si="157"/>
        <v>0.11879935449128309</v>
      </c>
      <c r="R212">
        <f t="shared" si="158"/>
        <v>2.9322400027705151</v>
      </c>
      <c r="S212">
        <f t="shared" si="159"/>
        <v>0.11618877236957996</v>
      </c>
      <c r="T212">
        <f t="shared" si="160"/>
        <v>7.2847755152534124E-2</v>
      </c>
      <c r="U212">
        <f t="shared" si="161"/>
        <v>77.160279270946077</v>
      </c>
      <c r="V212">
        <f t="shared" si="162"/>
        <v>23.911166178127235</v>
      </c>
      <c r="W212">
        <f t="shared" si="163"/>
        <v>23.911166178127235</v>
      </c>
      <c r="X212">
        <f t="shared" si="164"/>
        <v>2.979029803034515</v>
      </c>
      <c r="Y212">
        <f t="shared" si="165"/>
        <v>55.094709013861653</v>
      </c>
      <c r="Z212">
        <f t="shared" si="166"/>
        <v>1.6371028369367999</v>
      </c>
      <c r="AA212">
        <f t="shared" si="167"/>
        <v>2.9714338567881535</v>
      </c>
      <c r="AB212">
        <f t="shared" si="168"/>
        <v>1.3419269660977151</v>
      </c>
      <c r="AC212">
        <f t="shared" si="169"/>
        <v>-69.96832494392622</v>
      </c>
      <c r="AD212">
        <f t="shared" si="170"/>
        <v>-6.7131775682389296</v>
      </c>
      <c r="AE212">
        <f t="shared" si="171"/>
        <v>-0.47887949995000678</v>
      </c>
      <c r="AF212">
        <f t="shared" si="172"/>
        <v>-1.0274116908348674E-4</v>
      </c>
      <c r="AG212">
        <f t="shared" si="173"/>
        <v>12.927536672608424</v>
      </c>
      <c r="AH212">
        <f t="shared" si="174"/>
        <v>1.5862148480965272</v>
      </c>
      <c r="AI212">
        <f t="shared" si="175"/>
        <v>12.925333050745795</v>
      </c>
      <c r="AJ212">
        <v>430.442057321817</v>
      </c>
      <c r="AK212">
        <v>414.70675757575702</v>
      </c>
      <c r="AL212">
        <v>-5.5427671286137303E-5</v>
      </c>
      <c r="AM212">
        <v>67.048992402641204</v>
      </c>
      <c r="AN212">
        <f t="shared" si="176"/>
        <v>1.5865833320618192</v>
      </c>
      <c r="AO212">
        <v>14.4052895585714</v>
      </c>
      <c r="AP212">
        <v>16.277978787878801</v>
      </c>
      <c r="AQ212">
        <v>6.7515668410970896E-6</v>
      </c>
      <c r="AR212">
        <v>78.430000000000007</v>
      </c>
      <c r="AS212">
        <v>18</v>
      </c>
      <c r="AT212">
        <v>4</v>
      </c>
      <c r="AU212">
        <f t="shared" si="177"/>
        <v>1</v>
      </c>
      <c r="AV212">
        <f t="shared" si="178"/>
        <v>0</v>
      </c>
      <c r="AW212">
        <f t="shared" si="179"/>
        <v>53523.950417094231</v>
      </c>
      <c r="AX212" t="s">
        <v>430</v>
      </c>
      <c r="AY212">
        <v>8242.0300000000007</v>
      </c>
      <c r="AZ212">
        <v>624.05461538461498</v>
      </c>
      <c r="BA212">
        <v>3234.34</v>
      </c>
      <c r="BB212">
        <f t="shared" si="180"/>
        <v>0.80705348992851245</v>
      </c>
      <c r="BC212">
        <v>-2.02953653224708</v>
      </c>
      <c r="BD212" t="s">
        <v>1163</v>
      </c>
      <c r="BE212">
        <v>8254.3799999999992</v>
      </c>
      <c r="BF212">
        <v>919.43961538461497</v>
      </c>
      <c r="BG212">
        <v>2182.14</v>
      </c>
      <c r="BH212">
        <f t="shared" si="181"/>
        <v>0.57865232506410447</v>
      </c>
      <c r="BI212">
        <v>0.5</v>
      </c>
      <c r="BJ212">
        <f t="shared" si="182"/>
        <v>336.48552463547304</v>
      </c>
      <c r="BK212">
        <f t="shared" si="183"/>
        <v>12.925333050745795</v>
      </c>
      <c r="BL212">
        <f t="shared" si="184"/>
        <v>97.354065590365735</v>
      </c>
      <c r="BM212">
        <f t="shared" si="185"/>
        <v>4.4444317773235646E-2</v>
      </c>
      <c r="BN212">
        <f t="shared" si="186"/>
        <v>0.48218721071975235</v>
      </c>
      <c r="BO212">
        <f t="shared" si="187"/>
        <v>570.93675006694673</v>
      </c>
      <c r="BP212" t="s">
        <v>388</v>
      </c>
      <c r="BQ212">
        <v>0</v>
      </c>
      <c r="BR212">
        <f t="shared" si="188"/>
        <v>570.93675006694673</v>
      </c>
      <c r="BS212">
        <f t="shared" si="189"/>
        <v>0.73835924823020216</v>
      </c>
      <c r="BT212">
        <f t="shared" si="190"/>
        <v>0.78370024679868988</v>
      </c>
      <c r="BU212">
        <f t="shared" si="191"/>
        <v>0.39505846515222515</v>
      </c>
      <c r="BV212">
        <f t="shared" si="192"/>
        <v>0.81041796366447771</v>
      </c>
      <c r="BW212">
        <f t="shared" si="193"/>
        <v>0.40309768663668077</v>
      </c>
      <c r="BX212">
        <f t="shared" si="194"/>
        <v>0.48664780638882527</v>
      </c>
      <c r="BY212">
        <f t="shared" si="195"/>
        <v>0.51335219361117468</v>
      </c>
      <c r="DH212">
        <f t="shared" si="196"/>
        <v>399.87299999999999</v>
      </c>
      <c r="DI212">
        <f t="shared" si="197"/>
        <v>336.48552463547304</v>
      </c>
      <c r="DJ212">
        <f t="shared" si="198"/>
        <v>0.8414809818004042</v>
      </c>
      <c r="DK212">
        <f t="shared" si="199"/>
        <v>0.19296196360080844</v>
      </c>
      <c r="DL212" t="s">
        <v>389</v>
      </c>
      <c r="DM212">
        <v>2</v>
      </c>
      <c r="DN212" t="b">
        <v>1</v>
      </c>
      <c r="DO212">
        <v>1598427326.0999999</v>
      </c>
      <c r="DP212">
        <v>407.935</v>
      </c>
      <c r="DQ212">
        <v>424.22300000000001</v>
      </c>
      <c r="DR212">
        <v>16.276599999999998</v>
      </c>
      <c r="DS212">
        <v>14.404299999999999</v>
      </c>
      <c r="DT212">
        <v>408.19400000000002</v>
      </c>
      <c r="DU212">
        <v>16.2746</v>
      </c>
      <c r="DV212">
        <v>500.04700000000003</v>
      </c>
      <c r="DW212">
        <v>100.48</v>
      </c>
      <c r="DX212">
        <v>0.100148</v>
      </c>
      <c r="DY212">
        <v>23.8687</v>
      </c>
      <c r="DZ212">
        <v>22.985099999999999</v>
      </c>
      <c r="EA212">
        <v>999.9</v>
      </c>
      <c r="EB212">
        <v>0</v>
      </c>
      <c r="EC212">
        <v>0</v>
      </c>
      <c r="ED212">
        <v>9967.5</v>
      </c>
      <c r="EE212">
        <v>0</v>
      </c>
      <c r="EF212">
        <v>0.22613</v>
      </c>
      <c r="EG212">
        <v>-16.2746</v>
      </c>
      <c r="EH212">
        <v>414.69900000000001</v>
      </c>
      <c r="EI212">
        <v>430.423</v>
      </c>
      <c r="EJ212">
        <v>1.8736200000000001</v>
      </c>
      <c r="EK212">
        <v>424.22300000000001</v>
      </c>
      <c r="EL212">
        <v>14.404299999999999</v>
      </c>
      <c r="EM212">
        <v>1.63561</v>
      </c>
      <c r="EN212">
        <v>1.4473400000000001</v>
      </c>
      <c r="EO212">
        <v>14.298400000000001</v>
      </c>
      <c r="EP212">
        <v>12.423</v>
      </c>
      <c r="EQ212">
        <v>399.87299999999999</v>
      </c>
      <c r="ER212">
        <v>0.95001000000000002</v>
      </c>
      <c r="ES212">
        <v>4.9990300000000001E-2</v>
      </c>
      <c r="ET212">
        <v>0</v>
      </c>
      <c r="EU212">
        <v>919.346</v>
      </c>
      <c r="EV212">
        <v>4.9998699999999996</v>
      </c>
      <c r="EW212">
        <v>3562.45</v>
      </c>
      <c r="EX212">
        <v>2942.11</v>
      </c>
      <c r="EY212">
        <v>39</v>
      </c>
      <c r="EZ212">
        <v>42</v>
      </c>
      <c r="FA212">
        <v>40.936999999999998</v>
      </c>
      <c r="FB212">
        <v>42.25</v>
      </c>
      <c r="FC212">
        <v>41.5</v>
      </c>
      <c r="FD212">
        <v>375.13</v>
      </c>
      <c r="FE212">
        <v>19.739999999999998</v>
      </c>
      <c r="FF212">
        <v>0</v>
      </c>
      <c r="FG212">
        <v>298.89999985694902</v>
      </c>
      <c r="FH212">
        <v>0</v>
      </c>
      <c r="FI212">
        <v>919.43961538461497</v>
      </c>
      <c r="FJ212">
        <v>-0.409094019104562</v>
      </c>
      <c r="FK212">
        <v>-1.0420512739310901</v>
      </c>
      <c r="FL212">
        <v>3563.5976923076901</v>
      </c>
      <c r="FM212">
        <v>15</v>
      </c>
      <c r="FN212">
        <v>1598427344.0999999</v>
      </c>
      <c r="FO212" t="s">
        <v>1164</v>
      </c>
      <c r="FP212">
        <v>1598427344.0999999</v>
      </c>
      <c r="FQ212">
        <v>1598427344.0999999</v>
      </c>
      <c r="FR212">
        <v>195</v>
      </c>
      <c r="FS212">
        <v>-1.4E-2</v>
      </c>
      <c r="FT212">
        <v>-1E-3</v>
      </c>
      <c r="FU212">
        <v>-0.25900000000000001</v>
      </c>
      <c r="FV212">
        <v>2E-3</v>
      </c>
      <c r="FW212">
        <v>424</v>
      </c>
      <c r="FX212">
        <v>14</v>
      </c>
      <c r="FY212">
        <v>0.15</v>
      </c>
      <c r="FZ212">
        <v>0.04</v>
      </c>
      <c r="GA212">
        <v>407.97525000000002</v>
      </c>
      <c r="GB212">
        <v>-9.5413533834149897E-2</v>
      </c>
      <c r="GC212">
        <v>1.1211043662395E-2</v>
      </c>
      <c r="GD212">
        <v>1</v>
      </c>
      <c r="GE212">
        <v>16.275659999999998</v>
      </c>
      <c r="GF212">
        <v>6.35187969924209E-3</v>
      </c>
      <c r="GG212">
        <v>9.29731143933824E-4</v>
      </c>
      <c r="GH212">
        <v>1</v>
      </c>
      <c r="GI212">
        <v>2</v>
      </c>
      <c r="GJ212">
        <v>2</v>
      </c>
      <c r="GK212" t="s">
        <v>391</v>
      </c>
      <c r="GL212">
        <v>2.9313699999999998</v>
      </c>
      <c r="GM212">
        <v>2.6716600000000001</v>
      </c>
      <c r="GN212">
        <v>9.14021E-2</v>
      </c>
      <c r="GO212">
        <v>9.2674199999999998E-2</v>
      </c>
      <c r="GP212">
        <v>7.80164E-2</v>
      </c>
      <c r="GQ212">
        <v>7.0626099999999997E-2</v>
      </c>
      <c r="GR212">
        <v>28776.799999999999</v>
      </c>
      <c r="GS212">
        <v>30031.8</v>
      </c>
      <c r="GT212">
        <v>28515.5</v>
      </c>
      <c r="GU212">
        <v>29207.1</v>
      </c>
      <c r="GV212">
        <v>40360.6</v>
      </c>
      <c r="GW212">
        <v>39102.800000000003</v>
      </c>
      <c r="GX212">
        <v>47782.6</v>
      </c>
      <c r="GY212">
        <v>45918.8</v>
      </c>
      <c r="GZ212">
        <v>1.94862</v>
      </c>
      <c r="HA212">
        <v>2.7083499999999998</v>
      </c>
      <c r="HB212">
        <v>0.102088</v>
      </c>
      <c r="HC212">
        <v>0</v>
      </c>
      <c r="HD212">
        <v>100</v>
      </c>
      <c r="HE212">
        <v>100</v>
      </c>
      <c r="HF212">
        <v>-0.25900000000000001</v>
      </c>
      <c r="HG212">
        <v>2E-3</v>
      </c>
      <c r="HH212">
        <v>-0.24500000000000499</v>
      </c>
      <c r="HI212">
        <v>0</v>
      </c>
      <c r="HJ212">
        <v>0</v>
      </c>
      <c r="HK212">
        <v>0</v>
      </c>
      <c r="HL212">
        <v>3.3363636363627999E-3</v>
      </c>
      <c r="HM212">
        <v>0</v>
      </c>
      <c r="HN212">
        <v>0</v>
      </c>
      <c r="HO212">
        <v>0</v>
      </c>
      <c r="HP212">
        <v>-1</v>
      </c>
      <c r="HQ212">
        <v>-1</v>
      </c>
      <c r="HR212">
        <v>-1</v>
      </c>
      <c r="HS212">
        <v>-1</v>
      </c>
      <c r="HT212">
        <v>4.5999999999999996</v>
      </c>
      <c r="HU212">
        <v>4.7</v>
      </c>
      <c r="HV212">
        <v>0.152588</v>
      </c>
      <c r="HW212">
        <v>4.99878</v>
      </c>
      <c r="HX212">
        <v>2.6025399999999999</v>
      </c>
      <c r="HY212">
        <v>2.9394499999999999</v>
      </c>
      <c r="HZ212">
        <v>2.6025399999999999</v>
      </c>
      <c r="IA212">
        <v>2.4621599999999999</v>
      </c>
      <c r="IB212">
        <v>31.2591</v>
      </c>
      <c r="IC212">
        <v>24.148800000000001</v>
      </c>
      <c r="ID212">
        <v>2</v>
      </c>
      <c r="IE212">
        <v>474.62200000000001</v>
      </c>
      <c r="IF212">
        <v>1284.01</v>
      </c>
      <c r="IG212">
        <v>22</v>
      </c>
      <c r="IH212">
        <v>26.222200000000001</v>
      </c>
      <c r="II212">
        <v>30.0001</v>
      </c>
      <c r="IJ212">
        <v>26.474</v>
      </c>
      <c r="IK212">
        <v>26.493300000000001</v>
      </c>
      <c r="IL212">
        <v>-1</v>
      </c>
      <c r="IM212">
        <v>3.8978199999999998</v>
      </c>
      <c r="IN212">
        <v>51.2607</v>
      </c>
      <c r="IO212">
        <v>22</v>
      </c>
      <c r="IP212">
        <v>400</v>
      </c>
      <c r="IQ212">
        <v>16.275500000000001</v>
      </c>
      <c r="IR212">
        <v>101.405</v>
      </c>
      <c r="IS212">
        <v>101.39100000000001</v>
      </c>
    </row>
    <row r="213" spans="1:253" x14ac:dyDescent="0.35">
      <c r="A213">
        <v>195</v>
      </c>
      <c r="B213">
        <v>1598427626.0999999</v>
      </c>
      <c r="C213">
        <v>63303</v>
      </c>
      <c r="D213" t="s">
        <v>1165</v>
      </c>
      <c r="E213" t="s">
        <v>1166</v>
      </c>
      <c r="F213" t="s">
        <v>386</v>
      </c>
      <c r="I213">
        <v>1598427626.0999999</v>
      </c>
      <c r="J213">
        <f t="shared" si="150"/>
        <v>1.5957264270650146E-3</v>
      </c>
      <c r="K213">
        <f t="shared" si="151"/>
        <v>1.5957264270650147</v>
      </c>
      <c r="L213">
        <f t="shared" si="152"/>
        <v>12.964394017020393</v>
      </c>
      <c r="M213">
        <f t="shared" si="153"/>
        <v>407.80200000000002</v>
      </c>
      <c r="N213">
        <f t="shared" si="154"/>
        <v>223.88781656005409</v>
      </c>
      <c r="O213">
        <f t="shared" si="155"/>
        <v>22.51866994889491</v>
      </c>
      <c r="P213">
        <f t="shared" si="156"/>
        <v>41.016785922498009</v>
      </c>
      <c r="Q213">
        <f t="shared" si="157"/>
        <v>0.11943404236329598</v>
      </c>
      <c r="R213">
        <f t="shared" si="158"/>
        <v>2.9372973464139918</v>
      </c>
      <c r="S213">
        <f t="shared" si="159"/>
        <v>0.1168002597450105</v>
      </c>
      <c r="T213">
        <f t="shared" si="160"/>
        <v>7.3231959776580438E-2</v>
      </c>
      <c r="U213">
        <f t="shared" si="161"/>
        <v>77.160086308982471</v>
      </c>
      <c r="V213">
        <f t="shared" si="162"/>
        <v>23.907719808689134</v>
      </c>
      <c r="W213">
        <f t="shared" si="163"/>
        <v>23.907719808689134</v>
      </c>
      <c r="X213">
        <f t="shared" si="164"/>
        <v>2.978412716823406</v>
      </c>
      <c r="Y213">
        <f t="shared" si="165"/>
        <v>55.05435462008316</v>
      </c>
      <c r="Z213">
        <f t="shared" si="166"/>
        <v>1.6358053692913002</v>
      </c>
      <c r="AA213">
        <f t="shared" si="167"/>
        <v>2.9712551905831956</v>
      </c>
      <c r="AB213">
        <f t="shared" si="168"/>
        <v>1.3426073475321059</v>
      </c>
      <c r="AC213">
        <f t="shared" si="169"/>
        <v>-70.371535433567146</v>
      </c>
      <c r="AD213">
        <f t="shared" si="170"/>
        <v>-6.3373597979435967</v>
      </c>
      <c r="AE213">
        <f t="shared" si="171"/>
        <v>-0.45128232116392097</v>
      </c>
      <c r="AF213">
        <f t="shared" si="172"/>
        <v>-9.1243692187603642E-5</v>
      </c>
      <c r="AG213">
        <f t="shared" si="173"/>
        <v>13.010321348547951</v>
      </c>
      <c r="AH213">
        <f t="shared" si="174"/>
        <v>1.5973433466536378</v>
      </c>
      <c r="AI213">
        <f t="shared" si="175"/>
        <v>12.964394017020393</v>
      </c>
      <c r="AJ213">
        <v>430.37243730916799</v>
      </c>
      <c r="AK213">
        <v>414.59071515151498</v>
      </c>
      <c r="AL213">
        <v>-9.3918745440619298E-5</v>
      </c>
      <c r="AM213">
        <v>67.048840018573799</v>
      </c>
      <c r="AN213">
        <f t="shared" si="176"/>
        <v>1.5957264270650147</v>
      </c>
      <c r="AO213">
        <v>14.3790461552381</v>
      </c>
      <c r="AP213">
        <v>16.262535151515099</v>
      </c>
      <c r="AQ213">
        <v>7.4076903486889304E-7</v>
      </c>
      <c r="AR213">
        <v>78.430000000000007</v>
      </c>
      <c r="AS213">
        <v>18</v>
      </c>
      <c r="AT213">
        <v>4</v>
      </c>
      <c r="AU213">
        <f t="shared" si="177"/>
        <v>1</v>
      </c>
      <c r="AV213">
        <f t="shared" si="178"/>
        <v>0</v>
      </c>
      <c r="AW213">
        <f t="shared" si="179"/>
        <v>53672.263117256516</v>
      </c>
      <c r="AX213" t="s">
        <v>430</v>
      </c>
      <c r="AY213">
        <v>8242.0300000000007</v>
      </c>
      <c r="AZ213">
        <v>624.05461538461498</v>
      </c>
      <c r="BA213">
        <v>3234.34</v>
      </c>
      <c r="BB213">
        <f t="shared" si="180"/>
        <v>0.80705348992851245</v>
      </c>
      <c r="BC213">
        <v>-2.02953653224708</v>
      </c>
      <c r="BD213" t="s">
        <v>1167</v>
      </c>
      <c r="BE213">
        <v>8254.27</v>
      </c>
      <c r="BF213">
        <v>918.47007692307704</v>
      </c>
      <c r="BG213">
        <v>2177.88</v>
      </c>
      <c r="BH213">
        <f t="shared" si="181"/>
        <v>0.57827333144017257</v>
      </c>
      <c r="BI213">
        <v>0.5</v>
      </c>
      <c r="BJ213">
        <f t="shared" si="182"/>
        <v>336.48468315449122</v>
      </c>
      <c r="BK213">
        <f t="shared" si="183"/>
        <v>12.964394017020393</v>
      </c>
      <c r="BL213">
        <f t="shared" si="184"/>
        <v>97.290059353169283</v>
      </c>
      <c r="BM213">
        <f t="shared" si="185"/>
        <v>4.4560514341103794E-2</v>
      </c>
      <c r="BN213">
        <f t="shared" si="186"/>
        <v>0.485086414311165</v>
      </c>
      <c r="BO213">
        <f t="shared" si="187"/>
        <v>570.64470704473433</v>
      </c>
      <c r="BP213" t="s">
        <v>388</v>
      </c>
      <c r="BQ213">
        <v>0</v>
      </c>
      <c r="BR213">
        <f t="shared" si="188"/>
        <v>570.64470704473433</v>
      </c>
      <c r="BS213">
        <f t="shared" si="189"/>
        <v>0.73798156599778952</v>
      </c>
      <c r="BT213">
        <f t="shared" si="190"/>
        <v>0.78358777249173817</v>
      </c>
      <c r="BU213">
        <f t="shared" si="191"/>
        <v>0.39661443363812793</v>
      </c>
      <c r="BV213">
        <f t="shared" si="192"/>
        <v>0.81052217034584084</v>
      </c>
      <c r="BW213">
        <f t="shared" si="193"/>
        <v>0.40472969209673793</v>
      </c>
      <c r="BX213">
        <f t="shared" si="194"/>
        <v>0.48684244169974544</v>
      </c>
      <c r="BY213">
        <f t="shared" si="195"/>
        <v>0.51315755830025456</v>
      </c>
      <c r="DH213">
        <f t="shared" si="196"/>
        <v>399.87200000000001</v>
      </c>
      <c r="DI213">
        <f t="shared" si="197"/>
        <v>336.48468315449122</v>
      </c>
      <c r="DJ213">
        <f t="shared" si="198"/>
        <v>0.8414809818004042</v>
      </c>
      <c r="DK213">
        <f t="shared" si="199"/>
        <v>0.19296196360080844</v>
      </c>
      <c r="DL213" t="s">
        <v>389</v>
      </c>
      <c r="DM213">
        <v>2</v>
      </c>
      <c r="DN213" t="b">
        <v>1</v>
      </c>
      <c r="DO213">
        <v>1598427626.0999999</v>
      </c>
      <c r="DP213">
        <v>407.80200000000002</v>
      </c>
      <c r="DQ213">
        <v>424.19400000000002</v>
      </c>
      <c r="DR213">
        <v>16.2637</v>
      </c>
      <c r="DS213">
        <v>14.378299999999999</v>
      </c>
      <c r="DT213">
        <v>408.07799999999997</v>
      </c>
      <c r="DU213">
        <v>16.2607</v>
      </c>
      <c r="DV213">
        <v>500.06299999999999</v>
      </c>
      <c r="DW213">
        <v>100.48</v>
      </c>
      <c r="DX213">
        <v>0.100149</v>
      </c>
      <c r="DY213">
        <v>23.867699999999999</v>
      </c>
      <c r="DZ213">
        <v>22.999500000000001</v>
      </c>
      <c r="EA213">
        <v>999.9</v>
      </c>
      <c r="EB213">
        <v>0</v>
      </c>
      <c r="EC213">
        <v>0</v>
      </c>
      <c r="ED213">
        <v>9996.25</v>
      </c>
      <c r="EE213">
        <v>0</v>
      </c>
      <c r="EF213">
        <v>0.22613</v>
      </c>
      <c r="EG213">
        <v>-16.3749</v>
      </c>
      <c r="EH213">
        <v>414.56099999999998</v>
      </c>
      <c r="EI213">
        <v>430.38299999999998</v>
      </c>
      <c r="EJ213">
        <v>1.88428</v>
      </c>
      <c r="EK213">
        <v>424.19400000000002</v>
      </c>
      <c r="EL213">
        <v>14.378299999999999</v>
      </c>
      <c r="EM213">
        <v>1.6340600000000001</v>
      </c>
      <c r="EN213">
        <v>1.4447300000000001</v>
      </c>
      <c r="EO213">
        <v>14.283799999999999</v>
      </c>
      <c r="EP213">
        <v>12.3954</v>
      </c>
      <c r="EQ213">
        <v>399.87200000000001</v>
      </c>
      <c r="ER213">
        <v>0.95001100000000005</v>
      </c>
      <c r="ES213">
        <v>4.9989199999999998E-2</v>
      </c>
      <c r="ET213">
        <v>0</v>
      </c>
      <c r="EU213">
        <v>918.08</v>
      </c>
      <c r="EV213">
        <v>4.9998699999999996</v>
      </c>
      <c r="EW213">
        <v>3558.33</v>
      </c>
      <c r="EX213">
        <v>2942.11</v>
      </c>
      <c r="EY213">
        <v>39</v>
      </c>
      <c r="EZ213">
        <v>42</v>
      </c>
      <c r="FA213">
        <v>40.936999999999998</v>
      </c>
      <c r="FB213">
        <v>42.311999999999998</v>
      </c>
      <c r="FC213">
        <v>41.5</v>
      </c>
      <c r="FD213">
        <v>375.13</v>
      </c>
      <c r="FE213">
        <v>19.739999999999998</v>
      </c>
      <c r="FF213">
        <v>0</v>
      </c>
      <c r="FG213">
        <v>298.89999985694902</v>
      </c>
      <c r="FH213">
        <v>0</v>
      </c>
      <c r="FI213">
        <v>918.47007692307704</v>
      </c>
      <c r="FJ213">
        <v>-1.2488205064706801</v>
      </c>
      <c r="FK213">
        <v>-0.754529951505862</v>
      </c>
      <c r="FL213">
        <v>3559.70346153846</v>
      </c>
      <c r="FM213">
        <v>15</v>
      </c>
      <c r="FN213">
        <v>1598427646.0999999</v>
      </c>
      <c r="FO213" t="s">
        <v>1168</v>
      </c>
      <c r="FP213">
        <v>1598427644.0999999</v>
      </c>
      <c r="FQ213">
        <v>1598427646.0999999</v>
      </c>
      <c r="FR213">
        <v>196</v>
      </c>
      <c r="FS213">
        <v>-1.7000000000000001E-2</v>
      </c>
      <c r="FT213">
        <v>1E-3</v>
      </c>
      <c r="FU213">
        <v>-0.27600000000000002</v>
      </c>
      <c r="FV213">
        <v>3.0000000000000001E-3</v>
      </c>
      <c r="FW213">
        <v>424</v>
      </c>
      <c r="FX213">
        <v>14</v>
      </c>
      <c r="FY213">
        <v>0.14000000000000001</v>
      </c>
      <c r="FZ213">
        <v>0.03</v>
      </c>
      <c r="GA213">
        <v>407.852714285714</v>
      </c>
      <c r="GB213">
        <v>2.9688311688249799E-2</v>
      </c>
      <c r="GC213">
        <v>1.6481281899817998E-2</v>
      </c>
      <c r="GD213">
        <v>1</v>
      </c>
      <c r="GE213">
        <v>16.263728571428601</v>
      </c>
      <c r="GF213">
        <v>-9.2805194805505396E-3</v>
      </c>
      <c r="GG213">
        <v>1.16010790021288E-3</v>
      </c>
      <c r="GH213">
        <v>1</v>
      </c>
      <c r="GI213">
        <v>2</v>
      </c>
      <c r="GJ213">
        <v>2</v>
      </c>
      <c r="GK213" t="s">
        <v>391</v>
      </c>
      <c r="GL213">
        <v>2.9314300000000002</v>
      </c>
      <c r="GM213">
        <v>2.67191</v>
      </c>
      <c r="GN213">
        <v>9.1384099999999996E-2</v>
      </c>
      <c r="GO213">
        <v>9.2670500000000003E-2</v>
      </c>
      <c r="GP213">
        <v>7.7968700000000002E-2</v>
      </c>
      <c r="GQ213">
        <v>7.0531399999999994E-2</v>
      </c>
      <c r="GR213">
        <v>28778.1</v>
      </c>
      <c r="GS213">
        <v>30034.1</v>
      </c>
      <c r="GT213">
        <v>28516.2</v>
      </c>
      <c r="GU213">
        <v>29209.3</v>
      </c>
      <c r="GV213">
        <v>40363.5</v>
      </c>
      <c r="GW213">
        <v>39109.4</v>
      </c>
      <c r="GX213">
        <v>47783.6</v>
      </c>
      <c r="GY213">
        <v>45921.9</v>
      </c>
      <c r="GZ213">
        <v>1.9482999999999999</v>
      </c>
      <c r="HA213">
        <v>2.71088</v>
      </c>
      <c r="HB213">
        <v>0.10102999999999999</v>
      </c>
      <c r="HC213">
        <v>0</v>
      </c>
      <c r="HD213">
        <v>100</v>
      </c>
      <c r="HE213">
        <v>100</v>
      </c>
      <c r="HF213">
        <v>-0.27600000000000002</v>
      </c>
      <c r="HG213">
        <v>3.0000000000000001E-3</v>
      </c>
      <c r="HH213">
        <v>-0.25859999999994399</v>
      </c>
      <c r="HI213">
        <v>0</v>
      </c>
      <c r="HJ213">
        <v>0</v>
      </c>
      <c r="HK213">
        <v>0</v>
      </c>
      <c r="HL213">
        <v>1.8999999999991201E-3</v>
      </c>
      <c r="HM213">
        <v>0</v>
      </c>
      <c r="HN213">
        <v>0</v>
      </c>
      <c r="HO213">
        <v>0</v>
      </c>
      <c r="HP213">
        <v>-1</v>
      </c>
      <c r="HQ213">
        <v>-1</v>
      </c>
      <c r="HR213">
        <v>-1</v>
      </c>
      <c r="HS213">
        <v>-1</v>
      </c>
      <c r="HT213">
        <v>4.7</v>
      </c>
      <c r="HU213">
        <v>4.7</v>
      </c>
      <c r="HV213">
        <v>0.152588</v>
      </c>
      <c r="HW213">
        <v>4.99878</v>
      </c>
      <c r="HX213">
        <v>2.6025399999999999</v>
      </c>
      <c r="HY213">
        <v>2.9394499999999999</v>
      </c>
      <c r="HZ213">
        <v>2.6025399999999999</v>
      </c>
      <c r="IA213">
        <v>2.4414099999999999</v>
      </c>
      <c r="IB213">
        <v>31.237400000000001</v>
      </c>
      <c r="IC213">
        <v>24.148800000000001</v>
      </c>
      <c r="ID213">
        <v>2</v>
      </c>
      <c r="IE213">
        <v>474.35700000000003</v>
      </c>
      <c r="IF213">
        <v>1287.3900000000001</v>
      </c>
      <c r="IG213">
        <v>21.9999</v>
      </c>
      <c r="IH213">
        <v>26.215499999999999</v>
      </c>
      <c r="II213">
        <v>30.0001</v>
      </c>
      <c r="IJ213">
        <v>26.4651</v>
      </c>
      <c r="IK213">
        <v>26.486599999999999</v>
      </c>
      <c r="IL213">
        <v>-1</v>
      </c>
      <c r="IM213">
        <v>3.8978199999999998</v>
      </c>
      <c r="IN213">
        <v>51.2607</v>
      </c>
      <c r="IO213">
        <v>22</v>
      </c>
      <c r="IP213">
        <v>400</v>
      </c>
      <c r="IQ213">
        <v>16.275500000000001</v>
      </c>
      <c r="IR213">
        <v>101.407</v>
      </c>
      <c r="IS213">
        <v>101.398</v>
      </c>
    </row>
    <row r="214" spans="1:253" x14ac:dyDescent="0.35">
      <c r="A214">
        <v>196</v>
      </c>
      <c r="B214">
        <v>1598427926.0999999</v>
      </c>
      <c r="C214">
        <v>63603</v>
      </c>
      <c r="D214" t="s">
        <v>1169</v>
      </c>
      <c r="E214" t="s">
        <v>1170</v>
      </c>
      <c r="F214" t="s">
        <v>386</v>
      </c>
      <c r="I214">
        <v>1598427926.0999999</v>
      </c>
      <c r="J214">
        <f t="shared" si="150"/>
        <v>1.6082106225963472E-3</v>
      </c>
      <c r="K214">
        <f t="shared" si="151"/>
        <v>1.6082106225963473</v>
      </c>
      <c r="L214">
        <f t="shared" si="152"/>
        <v>12.975625603860232</v>
      </c>
      <c r="M214">
        <f t="shared" si="153"/>
        <v>407.84399999999999</v>
      </c>
      <c r="N214">
        <f t="shared" si="154"/>
        <v>225.07262995058394</v>
      </c>
      <c r="O214">
        <f t="shared" si="155"/>
        <v>22.638720715888368</v>
      </c>
      <c r="P214">
        <f t="shared" si="156"/>
        <v>41.022608629391996</v>
      </c>
      <c r="Q214">
        <f t="shared" si="157"/>
        <v>0.12034168331846251</v>
      </c>
      <c r="R214">
        <f t="shared" si="158"/>
        <v>2.9381316164160762</v>
      </c>
      <c r="S214">
        <f t="shared" si="159"/>
        <v>0.11766894134193034</v>
      </c>
      <c r="T214">
        <f t="shared" si="160"/>
        <v>7.3778279519197132E-2</v>
      </c>
      <c r="U214">
        <f t="shared" si="161"/>
        <v>77.21898630409521</v>
      </c>
      <c r="V214">
        <f t="shared" si="162"/>
        <v>23.907011524925263</v>
      </c>
      <c r="W214">
        <f t="shared" si="163"/>
        <v>23.907011524925263</v>
      </c>
      <c r="X214">
        <f t="shared" si="164"/>
        <v>2.978285909633402</v>
      </c>
      <c r="Y214">
        <f t="shared" si="165"/>
        <v>55.02349268832598</v>
      </c>
      <c r="Z214">
        <f t="shared" si="166"/>
        <v>1.6351046678147998</v>
      </c>
      <c r="AA214">
        <f t="shared" si="167"/>
        <v>2.971648268634373</v>
      </c>
      <c r="AB214">
        <f t="shared" si="168"/>
        <v>1.3431812418186022</v>
      </c>
      <c r="AC214">
        <f t="shared" si="169"/>
        <v>-70.922088456498912</v>
      </c>
      <c r="AD214">
        <f t="shared" si="170"/>
        <v>-5.8784860227465145</v>
      </c>
      <c r="AE214">
        <f t="shared" si="171"/>
        <v>-0.4184902894986402</v>
      </c>
      <c r="AF214">
        <f t="shared" si="172"/>
        <v>-7.8464648851195307E-5</v>
      </c>
      <c r="AG214">
        <f t="shared" si="173"/>
        <v>13.021991408362636</v>
      </c>
      <c r="AH214">
        <f t="shared" si="174"/>
        <v>1.6072220219103768</v>
      </c>
      <c r="AI214">
        <f t="shared" si="175"/>
        <v>12.975625603860232</v>
      </c>
      <c r="AJ214">
        <v>430.38925306752702</v>
      </c>
      <c r="AK214">
        <v>414.59223030303002</v>
      </c>
      <c r="AL214">
        <v>7.0353110407349301E-5</v>
      </c>
      <c r="AM214">
        <v>67.049618684399505</v>
      </c>
      <c r="AN214">
        <f t="shared" si="176"/>
        <v>1.6082106225963473</v>
      </c>
      <c r="AO214">
        <v>14.357779389999999</v>
      </c>
      <c r="AP214">
        <v>16.256096969697001</v>
      </c>
      <c r="AQ214">
        <v>7.7387205386983896E-6</v>
      </c>
      <c r="AR214">
        <v>78.430000000000007</v>
      </c>
      <c r="AS214">
        <v>18</v>
      </c>
      <c r="AT214">
        <v>4</v>
      </c>
      <c r="AU214">
        <f t="shared" si="177"/>
        <v>1</v>
      </c>
      <c r="AV214">
        <f t="shared" si="178"/>
        <v>0</v>
      </c>
      <c r="AW214">
        <f t="shared" si="179"/>
        <v>53696.404964204019</v>
      </c>
      <c r="AX214" t="s">
        <v>430</v>
      </c>
      <c r="AY214">
        <v>8242.0300000000007</v>
      </c>
      <c r="AZ214">
        <v>624.05461538461498</v>
      </c>
      <c r="BA214">
        <v>3234.34</v>
      </c>
      <c r="BB214">
        <f t="shared" si="180"/>
        <v>0.80705348992851245</v>
      </c>
      <c r="BC214">
        <v>-2.02953653224708</v>
      </c>
      <c r="BD214" t="s">
        <v>1171</v>
      </c>
      <c r="BE214">
        <v>8254.3799999999992</v>
      </c>
      <c r="BF214">
        <v>917.45153846153801</v>
      </c>
      <c r="BG214">
        <v>2174.4499999999998</v>
      </c>
      <c r="BH214">
        <f t="shared" si="181"/>
        <v>0.57807650741036209</v>
      </c>
      <c r="BI214">
        <v>0.5</v>
      </c>
      <c r="BJ214">
        <f t="shared" si="182"/>
        <v>336.74508315204764</v>
      </c>
      <c r="BK214">
        <f t="shared" si="183"/>
        <v>12.975625603860232</v>
      </c>
      <c r="BL214">
        <f t="shared" si="184"/>
        <v>97.332210778073829</v>
      </c>
      <c r="BM214">
        <f t="shared" si="185"/>
        <v>4.4559409734075198E-2</v>
      </c>
      <c r="BN214">
        <f t="shared" si="186"/>
        <v>0.48742900503575637</v>
      </c>
      <c r="BO214">
        <f t="shared" si="187"/>
        <v>570.40895098041312</v>
      </c>
      <c r="BP214" t="s">
        <v>388</v>
      </c>
      <c r="BQ214">
        <v>0</v>
      </c>
      <c r="BR214">
        <f t="shared" si="188"/>
        <v>570.40895098041312</v>
      </c>
      <c r="BS214">
        <f t="shared" si="189"/>
        <v>0.73767667640993673</v>
      </c>
      <c r="BT214">
        <f t="shared" si="190"/>
        <v>0.78364482150052062</v>
      </c>
      <c r="BU214">
        <f t="shared" si="191"/>
        <v>0.39786690439682143</v>
      </c>
      <c r="BV214">
        <f t="shared" si="192"/>
        <v>0.81075993518278722</v>
      </c>
      <c r="BW214">
        <f t="shared" si="193"/>
        <v>0.4060437246619954</v>
      </c>
      <c r="BX214">
        <f t="shared" si="194"/>
        <v>0.48721703745018508</v>
      </c>
      <c r="BY214">
        <f t="shared" si="195"/>
        <v>0.51278296254981492</v>
      </c>
      <c r="DH214">
        <f t="shared" si="196"/>
        <v>400.18200000000002</v>
      </c>
      <c r="DI214">
        <f t="shared" si="197"/>
        <v>336.74508315204764</v>
      </c>
      <c r="DJ214">
        <f t="shared" si="198"/>
        <v>0.84147983455539632</v>
      </c>
      <c r="DK214">
        <f t="shared" si="199"/>
        <v>0.1929596691107926</v>
      </c>
      <c r="DL214" t="s">
        <v>389</v>
      </c>
      <c r="DM214">
        <v>2</v>
      </c>
      <c r="DN214" t="b">
        <v>1</v>
      </c>
      <c r="DO214">
        <v>1598427926.0999999</v>
      </c>
      <c r="DP214">
        <v>407.84399999999999</v>
      </c>
      <c r="DQ214">
        <v>424.25599999999997</v>
      </c>
      <c r="DR214">
        <v>16.2561</v>
      </c>
      <c r="DS214">
        <v>14.3589</v>
      </c>
      <c r="DT214">
        <v>408.11599999999999</v>
      </c>
      <c r="DU214">
        <v>16.2531</v>
      </c>
      <c r="DV214">
        <v>500.03</v>
      </c>
      <c r="DW214">
        <v>100.48399999999999</v>
      </c>
      <c r="DX214">
        <v>0.100068</v>
      </c>
      <c r="DY214">
        <v>23.869900000000001</v>
      </c>
      <c r="DZ214">
        <v>22.980799999999999</v>
      </c>
      <c r="EA214">
        <v>999.9</v>
      </c>
      <c r="EB214">
        <v>0</v>
      </c>
      <c r="EC214">
        <v>0</v>
      </c>
      <c r="ED214">
        <v>10000.6</v>
      </c>
      <c r="EE214">
        <v>0</v>
      </c>
      <c r="EF214">
        <v>0.240263</v>
      </c>
      <c r="EG214">
        <v>-16.415400000000002</v>
      </c>
      <c r="EH214">
        <v>414.58</v>
      </c>
      <c r="EI214">
        <v>430.43599999999998</v>
      </c>
      <c r="EJ214">
        <v>1.89686</v>
      </c>
      <c r="EK214">
        <v>424.25599999999997</v>
      </c>
      <c r="EL214">
        <v>14.3589</v>
      </c>
      <c r="EM214">
        <v>1.6334500000000001</v>
      </c>
      <c r="EN214">
        <v>1.4428399999999999</v>
      </c>
      <c r="EO214">
        <v>14.278</v>
      </c>
      <c r="EP214">
        <v>12.375500000000001</v>
      </c>
      <c r="EQ214">
        <v>400.18200000000002</v>
      </c>
      <c r="ER214">
        <v>0.95004699999999997</v>
      </c>
      <c r="ES214">
        <v>4.9952900000000001E-2</v>
      </c>
      <c r="ET214">
        <v>0</v>
      </c>
      <c r="EU214">
        <v>917.60500000000002</v>
      </c>
      <c r="EV214">
        <v>4.9998699999999996</v>
      </c>
      <c r="EW214">
        <v>3557.97</v>
      </c>
      <c r="EX214">
        <v>2944.46</v>
      </c>
      <c r="EY214">
        <v>38.936999999999998</v>
      </c>
      <c r="EZ214">
        <v>41.936999999999998</v>
      </c>
      <c r="FA214">
        <v>40.936999999999998</v>
      </c>
      <c r="FB214">
        <v>42.25</v>
      </c>
      <c r="FC214">
        <v>41.5</v>
      </c>
      <c r="FD214">
        <v>375.44</v>
      </c>
      <c r="FE214">
        <v>19.739999999999998</v>
      </c>
      <c r="FF214">
        <v>0</v>
      </c>
      <c r="FG214">
        <v>298.90000009536698</v>
      </c>
      <c r="FH214">
        <v>0</v>
      </c>
      <c r="FI214">
        <v>917.45153846153801</v>
      </c>
      <c r="FJ214">
        <v>-7.8769233303505604E-2</v>
      </c>
      <c r="FK214">
        <v>2.61230772265611</v>
      </c>
      <c r="FL214">
        <v>3556.1888461538501</v>
      </c>
      <c r="FM214">
        <v>15</v>
      </c>
      <c r="FN214">
        <v>1598427946.0999999</v>
      </c>
      <c r="FO214" t="s">
        <v>1172</v>
      </c>
      <c r="FP214">
        <v>1598427944.0999999</v>
      </c>
      <c r="FQ214">
        <v>1598427946.0999999</v>
      </c>
      <c r="FR214">
        <v>197</v>
      </c>
      <c r="FS214">
        <v>4.0000000000000001E-3</v>
      </c>
      <c r="FT214">
        <v>1E-3</v>
      </c>
      <c r="FU214">
        <v>-0.27200000000000002</v>
      </c>
      <c r="FV214">
        <v>3.0000000000000001E-3</v>
      </c>
      <c r="FW214">
        <v>424</v>
      </c>
      <c r="FX214">
        <v>14</v>
      </c>
      <c r="FY214">
        <v>0.13</v>
      </c>
      <c r="FZ214">
        <v>0.03</v>
      </c>
      <c r="GA214">
        <v>407.83654999999999</v>
      </c>
      <c r="GB214">
        <v>5.8962406015227203E-2</v>
      </c>
      <c r="GC214">
        <v>1.4961534012265101E-2</v>
      </c>
      <c r="GD214">
        <v>1</v>
      </c>
      <c r="GE214">
        <v>16.254284999999999</v>
      </c>
      <c r="GF214">
        <v>6.7669172960809593E-5</v>
      </c>
      <c r="GG214">
        <v>8.7879178421299995E-4</v>
      </c>
      <c r="GH214">
        <v>1</v>
      </c>
      <c r="GI214">
        <v>2</v>
      </c>
      <c r="GJ214">
        <v>2</v>
      </c>
      <c r="GK214" t="s">
        <v>391</v>
      </c>
      <c r="GL214">
        <v>2.9313500000000001</v>
      </c>
      <c r="GM214">
        <v>2.6718600000000001</v>
      </c>
      <c r="GN214">
        <v>9.1395699999999996E-2</v>
      </c>
      <c r="GO214">
        <v>9.2686199999999996E-2</v>
      </c>
      <c r="GP214">
        <v>7.7946100000000004E-2</v>
      </c>
      <c r="GQ214">
        <v>7.0464100000000002E-2</v>
      </c>
      <c r="GR214">
        <v>28778.1</v>
      </c>
      <c r="GS214">
        <v>30034.2</v>
      </c>
      <c r="GT214">
        <v>28516.6</v>
      </c>
      <c r="GU214">
        <v>29209.8</v>
      </c>
      <c r="GV214">
        <v>40364.9</v>
      </c>
      <c r="GW214">
        <v>39113.1</v>
      </c>
      <c r="GX214">
        <v>47784.1</v>
      </c>
      <c r="GY214">
        <v>45922.9</v>
      </c>
      <c r="GZ214">
        <v>1.9484999999999999</v>
      </c>
      <c r="HA214">
        <v>2.71082</v>
      </c>
      <c r="HB214">
        <v>0.100296</v>
      </c>
      <c r="HC214">
        <v>0</v>
      </c>
      <c r="HD214">
        <v>100</v>
      </c>
      <c r="HE214">
        <v>100</v>
      </c>
      <c r="HF214">
        <v>-0.27200000000000002</v>
      </c>
      <c r="HG214">
        <v>3.0000000000000001E-3</v>
      </c>
      <c r="HH214">
        <v>-0.27590000000003601</v>
      </c>
      <c r="HI214">
        <v>0</v>
      </c>
      <c r="HJ214">
        <v>0</v>
      </c>
      <c r="HK214">
        <v>0</v>
      </c>
      <c r="HL214">
        <v>2.6499999999973801E-3</v>
      </c>
      <c r="HM214">
        <v>0</v>
      </c>
      <c r="HN214">
        <v>0</v>
      </c>
      <c r="HO214">
        <v>0</v>
      </c>
      <c r="HP214">
        <v>-1</v>
      </c>
      <c r="HQ214">
        <v>-1</v>
      </c>
      <c r="HR214">
        <v>-1</v>
      </c>
      <c r="HS214">
        <v>-1</v>
      </c>
      <c r="HT214">
        <v>4.7</v>
      </c>
      <c r="HU214">
        <v>4.7</v>
      </c>
      <c r="HV214">
        <v>0.152588</v>
      </c>
      <c r="HW214">
        <v>4.99878</v>
      </c>
      <c r="HX214">
        <v>2.6025399999999999</v>
      </c>
      <c r="HY214">
        <v>2.9394499999999999</v>
      </c>
      <c r="HZ214">
        <v>2.6025399999999999</v>
      </c>
      <c r="IA214">
        <v>2.4267599999999998</v>
      </c>
      <c r="IB214">
        <v>31.237400000000001</v>
      </c>
      <c r="IC214">
        <v>24.14</v>
      </c>
      <c r="ID214">
        <v>2</v>
      </c>
      <c r="IE214">
        <v>474.44</v>
      </c>
      <c r="IF214">
        <v>1287.17</v>
      </c>
      <c r="IG214">
        <v>22</v>
      </c>
      <c r="IH214">
        <v>26.2089</v>
      </c>
      <c r="II214">
        <v>30.0001</v>
      </c>
      <c r="IJ214">
        <v>26.460599999999999</v>
      </c>
      <c r="IK214">
        <v>26.48</v>
      </c>
      <c r="IL214">
        <v>-1</v>
      </c>
      <c r="IM214">
        <v>3.8978199999999998</v>
      </c>
      <c r="IN214">
        <v>51.2607</v>
      </c>
      <c r="IO214">
        <v>22</v>
      </c>
      <c r="IP214">
        <v>400</v>
      </c>
      <c r="IQ214">
        <v>16.275500000000001</v>
      </c>
      <c r="IR214">
        <v>101.408</v>
      </c>
      <c r="IS214">
        <v>101.401</v>
      </c>
    </row>
    <row r="215" spans="1:253" x14ac:dyDescent="0.35">
      <c r="A215">
        <v>197</v>
      </c>
      <c r="B215">
        <v>1598428227</v>
      </c>
      <c r="C215">
        <v>63903.900000095397</v>
      </c>
      <c r="D215" t="s">
        <v>1173</v>
      </c>
      <c r="E215" t="s">
        <v>1174</v>
      </c>
      <c r="F215" t="s">
        <v>386</v>
      </c>
      <c r="I215">
        <v>1598428227</v>
      </c>
      <c r="J215">
        <f t="shared" si="150"/>
        <v>1.612201637516589E-3</v>
      </c>
      <c r="K215">
        <f t="shared" si="151"/>
        <v>1.6122016375165888</v>
      </c>
      <c r="L215">
        <f t="shared" si="152"/>
        <v>13.020641819708574</v>
      </c>
      <c r="M215">
        <f t="shared" si="153"/>
        <v>407.99200000000002</v>
      </c>
      <c r="N215">
        <f t="shared" si="154"/>
        <v>225.16588475338173</v>
      </c>
      <c r="O215">
        <f t="shared" si="155"/>
        <v>22.648118451419208</v>
      </c>
      <c r="P215">
        <f t="shared" si="156"/>
        <v>41.037527302824003</v>
      </c>
      <c r="Q215">
        <f t="shared" si="157"/>
        <v>0.12073294252418955</v>
      </c>
      <c r="R215">
        <f t="shared" si="158"/>
        <v>2.9315385097793225</v>
      </c>
      <c r="S215">
        <f t="shared" si="159"/>
        <v>0.1180370979424168</v>
      </c>
      <c r="T215">
        <f t="shared" si="160"/>
        <v>7.4010383531692023E-2</v>
      </c>
      <c r="U215">
        <f t="shared" si="161"/>
        <v>77.217086304252746</v>
      </c>
      <c r="V215">
        <f t="shared" si="162"/>
        <v>23.902438821326857</v>
      </c>
      <c r="W215">
        <f t="shared" si="163"/>
        <v>23.902438821326857</v>
      </c>
      <c r="X215">
        <f t="shared" si="164"/>
        <v>2.9774673517994525</v>
      </c>
      <c r="Y215">
        <f t="shared" si="165"/>
        <v>55.036802198438593</v>
      </c>
      <c r="Z215">
        <f t="shared" si="166"/>
        <v>1.6351461857054999</v>
      </c>
      <c r="AA215">
        <f t="shared" si="167"/>
        <v>2.9710050736775715</v>
      </c>
      <c r="AB215">
        <f t="shared" si="168"/>
        <v>1.3423211660939527</v>
      </c>
      <c r="AC215">
        <f t="shared" si="169"/>
        <v>-71.098092214481568</v>
      </c>
      <c r="AD215">
        <f t="shared" si="170"/>
        <v>-5.7115637800720886</v>
      </c>
      <c r="AE215">
        <f t="shared" si="171"/>
        <v>-0.40750471312339343</v>
      </c>
      <c r="AF215">
        <f t="shared" si="172"/>
        <v>-7.440342429809732E-5</v>
      </c>
      <c r="AG215">
        <f t="shared" si="173"/>
        <v>13.018760914456159</v>
      </c>
      <c r="AH215">
        <f t="shared" si="174"/>
        <v>1.6139256787973695</v>
      </c>
      <c r="AI215">
        <f t="shared" si="175"/>
        <v>13.020641819708574</v>
      </c>
      <c r="AJ215">
        <v>430.59686355577401</v>
      </c>
      <c r="AK215">
        <v>414.74816969697002</v>
      </c>
      <c r="AL215">
        <v>-6.1111384297598497E-6</v>
      </c>
      <c r="AM215">
        <v>67.047311608800499</v>
      </c>
      <c r="AN215">
        <f t="shared" si="176"/>
        <v>1.6122016375165888</v>
      </c>
      <c r="AO215">
        <v>14.3516530914286</v>
      </c>
      <c r="AP215">
        <v>16.254457575757598</v>
      </c>
      <c r="AQ215">
        <v>-5.5309020622793802E-6</v>
      </c>
      <c r="AR215">
        <v>78.430000000000007</v>
      </c>
      <c r="AS215">
        <v>18</v>
      </c>
      <c r="AT215">
        <v>4</v>
      </c>
      <c r="AU215">
        <f t="shared" si="177"/>
        <v>1</v>
      </c>
      <c r="AV215">
        <f t="shared" si="178"/>
        <v>0</v>
      </c>
      <c r="AW215">
        <f t="shared" si="179"/>
        <v>53503.934302757785</v>
      </c>
      <c r="AX215" t="s">
        <v>430</v>
      </c>
      <c r="AY215">
        <v>8242.0300000000007</v>
      </c>
      <c r="AZ215">
        <v>624.05461538461498</v>
      </c>
      <c r="BA215">
        <v>3234.34</v>
      </c>
      <c r="BB215">
        <f t="shared" si="180"/>
        <v>0.80705348992851245</v>
      </c>
      <c r="BC215">
        <v>-2.02953653224708</v>
      </c>
      <c r="BD215" t="s">
        <v>1175</v>
      </c>
      <c r="BE215">
        <v>8254.33</v>
      </c>
      <c r="BF215">
        <v>916.51888461538499</v>
      </c>
      <c r="BG215">
        <v>2167.92</v>
      </c>
      <c r="BH215">
        <f t="shared" si="181"/>
        <v>0.57723583683190105</v>
      </c>
      <c r="BI215">
        <v>0.5</v>
      </c>
      <c r="BJ215">
        <f t="shared" si="182"/>
        <v>336.73668315212637</v>
      </c>
      <c r="BK215">
        <f t="shared" si="183"/>
        <v>13.020641819708574</v>
      </c>
      <c r="BL215">
        <f t="shared" si="184"/>
        <v>97.188240545658189</v>
      </c>
      <c r="BM215">
        <f t="shared" si="185"/>
        <v>4.4694205012278054E-2</v>
      </c>
      <c r="BN215">
        <f t="shared" si="186"/>
        <v>0.49190929554596113</v>
      </c>
      <c r="BO215">
        <f t="shared" si="187"/>
        <v>569.95860100096866</v>
      </c>
      <c r="BP215" t="s">
        <v>388</v>
      </c>
      <c r="BQ215">
        <v>0</v>
      </c>
      <c r="BR215">
        <f t="shared" si="188"/>
        <v>569.95860100096866</v>
      </c>
      <c r="BS215">
        <f t="shared" si="189"/>
        <v>0.73709426500933217</v>
      </c>
      <c r="BT215">
        <f t="shared" si="190"/>
        <v>0.78312349482815857</v>
      </c>
      <c r="BU215">
        <f t="shared" si="191"/>
        <v>0.40025050482661317</v>
      </c>
      <c r="BV215">
        <f t="shared" si="192"/>
        <v>0.81056362028375273</v>
      </c>
      <c r="BW215">
        <f t="shared" si="193"/>
        <v>0.40854536683433662</v>
      </c>
      <c r="BX215">
        <f t="shared" si="194"/>
        <v>0.48700357299299457</v>
      </c>
      <c r="BY215">
        <f t="shared" si="195"/>
        <v>0.51299642700700543</v>
      </c>
      <c r="DH215">
        <f t="shared" si="196"/>
        <v>400.17200000000003</v>
      </c>
      <c r="DI215">
        <f t="shared" si="197"/>
        <v>336.73668315212637</v>
      </c>
      <c r="DJ215">
        <f t="shared" si="198"/>
        <v>0.84147987153555559</v>
      </c>
      <c r="DK215">
        <f t="shared" si="199"/>
        <v>0.19295974307111127</v>
      </c>
      <c r="DL215" t="s">
        <v>389</v>
      </c>
      <c r="DM215">
        <v>2</v>
      </c>
      <c r="DN215" t="b">
        <v>1</v>
      </c>
      <c r="DO215">
        <v>1598428227</v>
      </c>
      <c r="DP215">
        <v>407.99200000000002</v>
      </c>
      <c r="DQ215">
        <v>424.40100000000001</v>
      </c>
      <c r="DR215">
        <v>16.256499999999999</v>
      </c>
      <c r="DS215">
        <v>14.351699999999999</v>
      </c>
      <c r="DT215">
        <v>408.28699999999998</v>
      </c>
      <c r="DU215">
        <v>16.252500000000001</v>
      </c>
      <c r="DV215">
        <v>500.11200000000002</v>
      </c>
      <c r="DW215">
        <v>100.48399999999999</v>
      </c>
      <c r="DX215">
        <v>0.100147</v>
      </c>
      <c r="DY215">
        <v>23.866299999999999</v>
      </c>
      <c r="DZ215">
        <v>22.975000000000001</v>
      </c>
      <c r="EA215">
        <v>999.9</v>
      </c>
      <c r="EB215">
        <v>0</v>
      </c>
      <c r="EC215">
        <v>0</v>
      </c>
      <c r="ED215">
        <v>9963.1200000000008</v>
      </c>
      <c r="EE215">
        <v>0</v>
      </c>
      <c r="EF215">
        <v>0.240263</v>
      </c>
      <c r="EG215">
        <v>-16.385999999999999</v>
      </c>
      <c r="EH215">
        <v>414.75700000000001</v>
      </c>
      <c r="EI215">
        <v>430.58</v>
      </c>
      <c r="EJ215">
        <v>1.9040699999999999</v>
      </c>
      <c r="EK215">
        <v>424.40100000000001</v>
      </c>
      <c r="EL215">
        <v>14.351699999999999</v>
      </c>
      <c r="EM215">
        <v>1.6334500000000001</v>
      </c>
      <c r="EN215">
        <v>1.4421200000000001</v>
      </c>
      <c r="EO215">
        <v>14.278</v>
      </c>
      <c r="EP215">
        <v>12.367900000000001</v>
      </c>
      <c r="EQ215">
        <v>400.17200000000003</v>
      </c>
      <c r="ER215">
        <v>0.95004699999999997</v>
      </c>
      <c r="ES215">
        <v>4.9952900000000001E-2</v>
      </c>
      <c r="ET215">
        <v>0</v>
      </c>
      <c r="EU215">
        <v>916.63099999999997</v>
      </c>
      <c r="EV215">
        <v>4.9998699999999996</v>
      </c>
      <c r="EW215">
        <v>3553.96</v>
      </c>
      <c r="EX215">
        <v>2944.39</v>
      </c>
      <c r="EY215">
        <v>38.936999999999998</v>
      </c>
      <c r="EZ215">
        <v>41.936999999999998</v>
      </c>
      <c r="FA215">
        <v>40.936999999999998</v>
      </c>
      <c r="FB215">
        <v>42.25</v>
      </c>
      <c r="FC215">
        <v>41.5</v>
      </c>
      <c r="FD215">
        <v>375.43</v>
      </c>
      <c r="FE215">
        <v>19.739999999999998</v>
      </c>
      <c r="FF215">
        <v>0</v>
      </c>
      <c r="FG215">
        <v>300.10000014305098</v>
      </c>
      <c r="FH215">
        <v>0</v>
      </c>
      <c r="FI215">
        <v>916.51888461538499</v>
      </c>
      <c r="FJ215">
        <v>-0.12263248239244399</v>
      </c>
      <c r="FK215">
        <v>6.4957275072431403E-2</v>
      </c>
      <c r="FL215">
        <v>3552.66384615385</v>
      </c>
      <c r="FM215">
        <v>15</v>
      </c>
      <c r="FN215">
        <v>1598428248</v>
      </c>
      <c r="FO215" t="s">
        <v>1176</v>
      </c>
      <c r="FP215">
        <v>1598428247</v>
      </c>
      <c r="FQ215">
        <v>1598428248</v>
      </c>
      <c r="FR215">
        <v>198</v>
      </c>
      <c r="FS215">
        <v>-2.3E-2</v>
      </c>
      <c r="FT215">
        <v>0</v>
      </c>
      <c r="FU215">
        <v>-0.29499999999999998</v>
      </c>
      <c r="FV215">
        <v>4.0000000000000001E-3</v>
      </c>
      <c r="FW215">
        <v>424</v>
      </c>
      <c r="FX215">
        <v>14</v>
      </c>
      <c r="FY215">
        <v>0.06</v>
      </c>
      <c r="FZ215">
        <v>0.04</v>
      </c>
      <c r="GA215">
        <v>407.99790476190498</v>
      </c>
      <c r="GB215">
        <v>3.8337662338353298E-2</v>
      </c>
      <c r="GC215">
        <v>1.5118278945591901E-2</v>
      </c>
      <c r="GD215">
        <v>1</v>
      </c>
      <c r="GE215">
        <v>16.257433333333299</v>
      </c>
      <c r="GF215">
        <v>-1.5451948051906E-2</v>
      </c>
      <c r="GG215">
        <v>1.6196217469443899E-3</v>
      </c>
      <c r="GH215">
        <v>1</v>
      </c>
      <c r="GI215">
        <v>2</v>
      </c>
      <c r="GJ215">
        <v>2</v>
      </c>
      <c r="GK215" t="s">
        <v>391</v>
      </c>
      <c r="GL215">
        <v>2.9315699999999998</v>
      </c>
      <c r="GM215">
        <v>2.6716199999999999</v>
      </c>
      <c r="GN215">
        <v>9.1426499999999994E-2</v>
      </c>
      <c r="GO215">
        <v>9.2711600000000005E-2</v>
      </c>
      <c r="GP215">
        <v>7.7945399999999998E-2</v>
      </c>
      <c r="GQ215">
        <v>7.0439000000000002E-2</v>
      </c>
      <c r="GR215">
        <v>28777.599999999999</v>
      </c>
      <c r="GS215">
        <v>30033.599999999999</v>
      </c>
      <c r="GT215">
        <v>28517.1</v>
      </c>
      <c r="GU215">
        <v>29210</v>
      </c>
      <c r="GV215">
        <v>40365.5</v>
      </c>
      <c r="GW215">
        <v>39114.6</v>
      </c>
      <c r="GX215">
        <v>47784.800000000003</v>
      </c>
      <c r="GY215">
        <v>45923.3</v>
      </c>
      <c r="GZ215">
        <v>1.9488000000000001</v>
      </c>
      <c r="HA215">
        <v>2.7098</v>
      </c>
      <c r="HB215">
        <v>0.102021</v>
      </c>
      <c r="HC215">
        <v>0</v>
      </c>
      <c r="HD215">
        <v>100</v>
      </c>
      <c r="HE215">
        <v>100</v>
      </c>
      <c r="HF215">
        <v>-0.29499999999999998</v>
      </c>
      <c r="HG215">
        <v>4.0000000000000001E-3</v>
      </c>
      <c r="HH215">
        <v>-0.272199999999998</v>
      </c>
      <c r="HI215">
        <v>0</v>
      </c>
      <c r="HJ215">
        <v>0</v>
      </c>
      <c r="HK215">
        <v>0</v>
      </c>
      <c r="HL215">
        <v>3.3099999999990398E-3</v>
      </c>
      <c r="HM215">
        <v>0</v>
      </c>
      <c r="HN215">
        <v>0</v>
      </c>
      <c r="HO215">
        <v>0</v>
      </c>
      <c r="HP215">
        <v>-1</v>
      </c>
      <c r="HQ215">
        <v>-1</v>
      </c>
      <c r="HR215">
        <v>-1</v>
      </c>
      <c r="HS215">
        <v>-1</v>
      </c>
      <c r="HT215">
        <v>4.7</v>
      </c>
      <c r="HU215">
        <v>4.7</v>
      </c>
      <c r="HV215">
        <v>0.152588</v>
      </c>
      <c r="HW215">
        <v>4.99878</v>
      </c>
      <c r="HX215">
        <v>2.6025399999999999</v>
      </c>
      <c r="HY215">
        <v>2.9394499999999999</v>
      </c>
      <c r="HZ215">
        <v>2.6025399999999999</v>
      </c>
      <c r="IA215">
        <v>2.4316399999999998</v>
      </c>
      <c r="IB215">
        <v>31.215599999999998</v>
      </c>
      <c r="IC215">
        <v>24.148800000000001</v>
      </c>
      <c r="ID215">
        <v>2</v>
      </c>
      <c r="IE215">
        <v>474.548</v>
      </c>
      <c r="IF215">
        <v>1285.55</v>
      </c>
      <c r="IG215">
        <v>21.9999</v>
      </c>
      <c r="IH215">
        <v>26.202300000000001</v>
      </c>
      <c r="II215">
        <v>30.0001</v>
      </c>
      <c r="IJ215">
        <v>26.451699999999999</v>
      </c>
      <c r="IK215">
        <v>26.472200000000001</v>
      </c>
      <c r="IL215">
        <v>-1</v>
      </c>
      <c r="IM215">
        <v>3.8978199999999998</v>
      </c>
      <c r="IN215">
        <v>51.2607</v>
      </c>
      <c r="IO215">
        <v>22</v>
      </c>
      <c r="IP215">
        <v>400</v>
      </c>
      <c r="IQ215">
        <v>16.275500000000001</v>
      </c>
      <c r="IR215">
        <v>101.40900000000001</v>
      </c>
      <c r="IS215">
        <v>101.401</v>
      </c>
    </row>
    <row r="216" spans="1:253" x14ac:dyDescent="0.35">
      <c r="A216">
        <v>198</v>
      </c>
      <c r="B216">
        <v>1598428527</v>
      </c>
      <c r="C216">
        <v>64203.900000095397</v>
      </c>
      <c r="D216" t="s">
        <v>1177</v>
      </c>
      <c r="E216" t="s">
        <v>1178</v>
      </c>
      <c r="F216" t="s">
        <v>386</v>
      </c>
      <c r="I216">
        <v>1598428527</v>
      </c>
      <c r="J216">
        <f t="shared" si="150"/>
        <v>1.6257026671167199E-3</v>
      </c>
      <c r="K216">
        <f t="shared" si="151"/>
        <v>1.6257026671167198</v>
      </c>
      <c r="L216">
        <f t="shared" si="152"/>
        <v>13.115010859199684</v>
      </c>
      <c r="M216">
        <f t="shared" si="153"/>
        <v>408.66199999999998</v>
      </c>
      <c r="N216">
        <f t="shared" si="154"/>
        <v>225.88631614248231</v>
      </c>
      <c r="O216">
        <f t="shared" si="155"/>
        <v>22.721287871129224</v>
      </c>
      <c r="P216">
        <f t="shared" si="156"/>
        <v>41.106194932739996</v>
      </c>
      <c r="Q216">
        <f t="shared" si="157"/>
        <v>0.121673178620334</v>
      </c>
      <c r="R216">
        <f t="shared" si="158"/>
        <v>2.9336825663857748</v>
      </c>
      <c r="S216">
        <f t="shared" si="159"/>
        <v>0.11893764658039833</v>
      </c>
      <c r="T216">
        <f t="shared" si="160"/>
        <v>7.4576683377692493E-2</v>
      </c>
      <c r="U216">
        <f t="shared" si="161"/>
        <v>77.216893344509671</v>
      </c>
      <c r="V216">
        <f t="shared" si="162"/>
        <v>23.901698956336649</v>
      </c>
      <c r="W216">
        <f t="shared" si="163"/>
        <v>23.901698956336649</v>
      </c>
      <c r="X216">
        <f t="shared" si="164"/>
        <v>2.9773349273557681</v>
      </c>
      <c r="Y216">
        <f t="shared" si="165"/>
        <v>54.987947550316164</v>
      </c>
      <c r="Z216">
        <f t="shared" si="166"/>
        <v>1.6339697900609997</v>
      </c>
      <c r="AA216">
        <f t="shared" si="167"/>
        <v>2.9715053259004662</v>
      </c>
      <c r="AB216">
        <f t="shared" si="168"/>
        <v>1.3433651372947684</v>
      </c>
      <c r="AC216">
        <f t="shared" si="169"/>
        <v>-71.693487619847346</v>
      </c>
      <c r="AD216">
        <f t="shared" si="170"/>
        <v>-5.1558735747986502</v>
      </c>
      <c r="AE216">
        <f t="shared" si="171"/>
        <v>-0.36759269190864968</v>
      </c>
      <c r="AF216">
        <f t="shared" si="172"/>
        <v>-6.0542044979960963E-5</v>
      </c>
      <c r="AG216">
        <f t="shared" si="173"/>
        <v>13.06243296793313</v>
      </c>
      <c r="AH216">
        <f t="shared" si="174"/>
        <v>1.6264131043916685</v>
      </c>
      <c r="AI216">
        <f t="shared" si="175"/>
        <v>13.115010859199684</v>
      </c>
      <c r="AJ216">
        <v>431.30449862272599</v>
      </c>
      <c r="AK216">
        <v>415.35235151515201</v>
      </c>
      <c r="AL216">
        <v>-2.2281056409224E-3</v>
      </c>
      <c r="AM216">
        <v>67.048441024773496</v>
      </c>
      <c r="AN216">
        <f t="shared" si="176"/>
        <v>1.6257026671167198</v>
      </c>
      <c r="AO216">
        <v>14.325868125714299</v>
      </c>
      <c r="AP216">
        <v>16.244730303030298</v>
      </c>
      <c r="AQ216">
        <v>-2.4525660214567799E-7</v>
      </c>
      <c r="AR216">
        <v>78.430000000000007</v>
      </c>
      <c r="AS216">
        <v>18</v>
      </c>
      <c r="AT216">
        <v>4</v>
      </c>
      <c r="AU216">
        <f t="shared" si="177"/>
        <v>1</v>
      </c>
      <c r="AV216">
        <f t="shared" si="178"/>
        <v>0</v>
      </c>
      <c r="AW216">
        <f t="shared" si="179"/>
        <v>53566.264808980537</v>
      </c>
      <c r="AX216" t="s">
        <v>430</v>
      </c>
      <c r="AY216">
        <v>8242.0300000000007</v>
      </c>
      <c r="AZ216">
        <v>624.05461538461498</v>
      </c>
      <c r="BA216">
        <v>3234.34</v>
      </c>
      <c r="BB216">
        <f t="shared" si="180"/>
        <v>0.80705348992851245</v>
      </c>
      <c r="BC216">
        <v>-2.02953653224708</v>
      </c>
      <c r="BD216" t="s">
        <v>1179</v>
      </c>
      <c r="BE216">
        <v>8254.32</v>
      </c>
      <c r="BF216">
        <v>915.55926923076902</v>
      </c>
      <c r="BG216">
        <v>2164.44</v>
      </c>
      <c r="BH216">
        <f t="shared" si="181"/>
        <v>0.57699946904013555</v>
      </c>
      <c r="BI216">
        <v>0.5</v>
      </c>
      <c r="BJ216">
        <f t="shared" si="182"/>
        <v>336.73584167225482</v>
      </c>
      <c r="BK216">
        <f t="shared" si="183"/>
        <v>13.115010859199684</v>
      </c>
      <c r="BL216">
        <f t="shared" si="184"/>
        <v>97.148200925837088</v>
      </c>
      <c r="BM216">
        <f t="shared" si="185"/>
        <v>4.4974563195405139E-2</v>
      </c>
      <c r="BN216">
        <f t="shared" si="186"/>
        <v>0.49430799652566026</v>
      </c>
      <c r="BO216">
        <f t="shared" si="187"/>
        <v>569.71778046083057</v>
      </c>
      <c r="BP216" t="s">
        <v>388</v>
      </c>
      <c r="BQ216">
        <v>0</v>
      </c>
      <c r="BR216">
        <f t="shared" si="188"/>
        <v>569.71778046083057</v>
      </c>
      <c r="BS216">
        <f t="shared" si="189"/>
        <v>0.7367828258298541</v>
      </c>
      <c r="BT216">
        <f t="shared" si="190"/>
        <v>0.78313371160660361</v>
      </c>
      <c r="BU216">
        <f t="shared" si="191"/>
        <v>0.4015203326590262</v>
      </c>
      <c r="BV216">
        <f t="shared" si="192"/>
        <v>0.81075862134400911</v>
      </c>
      <c r="BW216">
        <f t="shared" si="193"/>
        <v>0.40987855439325666</v>
      </c>
      <c r="BX216">
        <f t="shared" si="194"/>
        <v>0.48731438255813164</v>
      </c>
      <c r="BY216">
        <f t="shared" si="195"/>
        <v>0.51268561744186836</v>
      </c>
      <c r="DH216">
        <f t="shared" si="196"/>
        <v>400.17099999999999</v>
      </c>
      <c r="DI216">
        <f t="shared" si="197"/>
        <v>336.73584167225482</v>
      </c>
      <c r="DJ216">
        <f t="shared" si="198"/>
        <v>0.84147987153555559</v>
      </c>
      <c r="DK216">
        <f t="shared" si="199"/>
        <v>0.19295974307111127</v>
      </c>
      <c r="DL216" t="s">
        <v>389</v>
      </c>
      <c r="DM216">
        <v>2</v>
      </c>
      <c r="DN216" t="b">
        <v>1</v>
      </c>
      <c r="DO216">
        <v>1598428527</v>
      </c>
      <c r="DP216">
        <v>408.66199999999998</v>
      </c>
      <c r="DQ216">
        <v>425.13200000000001</v>
      </c>
      <c r="DR216">
        <v>16.244299999999999</v>
      </c>
      <c r="DS216">
        <v>14.3246</v>
      </c>
      <c r="DT216">
        <v>408.92700000000002</v>
      </c>
      <c r="DU216">
        <v>16.241299999999999</v>
      </c>
      <c r="DV216">
        <v>500.07600000000002</v>
      </c>
      <c r="DW216">
        <v>100.48699999999999</v>
      </c>
      <c r="DX216">
        <v>0.10027</v>
      </c>
      <c r="DY216">
        <v>23.8691</v>
      </c>
      <c r="DZ216">
        <v>22.978000000000002</v>
      </c>
      <c r="EA216">
        <v>999.9</v>
      </c>
      <c r="EB216">
        <v>0</v>
      </c>
      <c r="EC216">
        <v>0</v>
      </c>
      <c r="ED216">
        <v>9975</v>
      </c>
      <c r="EE216">
        <v>0</v>
      </c>
      <c r="EF216">
        <v>0.240263</v>
      </c>
      <c r="EG216">
        <v>-16.499099999999999</v>
      </c>
      <c r="EH216">
        <v>415.38</v>
      </c>
      <c r="EI216">
        <v>431.31</v>
      </c>
      <c r="EJ216">
        <v>1.92032</v>
      </c>
      <c r="EK216">
        <v>425.13200000000001</v>
      </c>
      <c r="EL216">
        <v>14.3246</v>
      </c>
      <c r="EM216">
        <v>1.6324000000000001</v>
      </c>
      <c r="EN216">
        <v>1.43943</v>
      </c>
      <c r="EO216">
        <v>14.2681</v>
      </c>
      <c r="EP216">
        <v>12.339499999999999</v>
      </c>
      <c r="EQ216">
        <v>400.17099999999999</v>
      </c>
      <c r="ER216">
        <v>0.95004699999999997</v>
      </c>
      <c r="ES216">
        <v>4.9952900000000001E-2</v>
      </c>
      <c r="ET216">
        <v>0</v>
      </c>
      <c r="EU216">
        <v>915.33699999999999</v>
      </c>
      <c r="EV216">
        <v>4.9998699999999996</v>
      </c>
      <c r="EW216">
        <v>3551.23</v>
      </c>
      <c r="EX216">
        <v>2944.38</v>
      </c>
      <c r="EY216">
        <v>38.936999999999998</v>
      </c>
      <c r="EZ216">
        <v>42</v>
      </c>
      <c r="FA216">
        <v>40.875</v>
      </c>
      <c r="FB216">
        <v>42.25</v>
      </c>
      <c r="FC216">
        <v>41.5</v>
      </c>
      <c r="FD216">
        <v>375.43</v>
      </c>
      <c r="FE216">
        <v>19.739999999999998</v>
      </c>
      <c r="FF216">
        <v>0</v>
      </c>
      <c r="FG216">
        <v>298.89999985694902</v>
      </c>
      <c r="FH216">
        <v>0</v>
      </c>
      <c r="FI216">
        <v>915.55926923076902</v>
      </c>
      <c r="FJ216">
        <v>-0.39552137806249399</v>
      </c>
      <c r="FK216">
        <v>-0.74598287089619097</v>
      </c>
      <c r="FL216">
        <v>3549.5292307692298</v>
      </c>
      <c r="FM216">
        <v>15</v>
      </c>
      <c r="FN216">
        <v>1598428546</v>
      </c>
      <c r="FO216" t="s">
        <v>1180</v>
      </c>
      <c r="FP216">
        <v>1598428546</v>
      </c>
      <c r="FQ216">
        <v>1598428545</v>
      </c>
      <c r="FR216">
        <v>199</v>
      </c>
      <c r="FS216">
        <v>3.1E-2</v>
      </c>
      <c r="FT216">
        <v>-1E-3</v>
      </c>
      <c r="FU216">
        <v>-0.26500000000000001</v>
      </c>
      <c r="FV216">
        <v>3.0000000000000001E-3</v>
      </c>
      <c r="FW216">
        <v>425</v>
      </c>
      <c r="FX216">
        <v>14</v>
      </c>
      <c r="FY216">
        <v>0.12</v>
      </c>
      <c r="FZ216">
        <v>0.03</v>
      </c>
      <c r="GA216">
        <v>408.62419999999997</v>
      </c>
      <c r="GB216">
        <v>4.2676691728778103E-2</v>
      </c>
      <c r="GC216">
        <v>2.12475880984179E-2</v>
      </c>
      <c r="GD216">
        <v>1</v>
      </c>
      <c r="GE216">
        <v>16.2456</v>
      </c>
      <c r="GF216">
        <v>-5.8917293233144603E-3</v>
      </c>
      <c r="GG216">
        <v>7.8166488983487197E-4</v>
      </c>
      <c r="GH216">
        <v>1</v>
      </c>
      <c r="GI216">
        <v>2</v>
      </c>
      <c r="GJ216">
        <v>2</v>
      </c>
      <c r="GK216" t="s">
        <v>391</v>
      </c>
      <c r="GL216">
        <v>2.9314800000000001</v>
      </c>
      <c r="GM216">
        <v>2.67184</v>
      </c>
      <c r="GN216">
        <v>9.1538400000000006E-2</v>
      </c>
      <c r="GO216">
        <v>9.2835200000000007E-2</v>
      </c>
      <c r="GP216">
        <v>7.79083E-2</v>
      </c>
      <c r="GQ216">
        <v>7.0341200000000006E-2</v>
      </c>
      <c r="GR216">
        <v>28773.599999999999</v>
      </c>
      <c r="GS216">
        <v>30030.1</v>
      </c>
      <c r="GT216">
        <v>28516.6</v>
      </c>
      <c r="GU216">
        <v>29210.6</v>
      </c>
      <c r="GV216">
        <v>40366.6</v>
      </c>
      <c r="GW216">
        <v>39119.199999999997</v>
      </c>
      <c r="GX216">
        <v>47784.1</v>
      </c>
      <c r="GY216">
        <v>45923.9</v>
      </c>
      <c r="GZ216">
        <v>1.9487000000000001</v>
      </c>
      <c r="HA216">
        <v>2.7103000000000002</v>
      </c>
      <c r="HB216">
        <v>0.101767</v>
      </c>
      <c r="HC216">
        <v>0</v>
      </c>
      <c r="HD216">
        <v>100</v>
      </c>
      <c r="HE216">
        <v>100</v>
      </c>
      <c r="HF216">
        <v>-0.26500000000000001</v>
      </c>
      <c r="HG216">
        <v>3.0000000000000001E-3</v>
      </c>
      <c r="HH216">
        <v>-0.29509999999999098</v>
      </c>
      <c r="HI216">
        <v>0</v>
      </c>
      <c r="HJ216">
        <v>0</v>
      </c>
      <c r="HK216">
        <v>0</v>
      </c>
      <c r="HL216">
        <v>3.58181818181968E-3</v>
      </c>
      <c r="HM216">
        <v>0</v>
      </c>
      <c r="HN216">
        <v>0</v>
      </c>
      <c r="HO216">
        <v>0</v>
      </c>
      <c r="HP216">
        <v>-1</v>
      </c>
      <c r="HQ216">
        <v>-1</v>
      </c>
      <c r="HR216">
        <v>-1</v>
      </c>
      <c r="HS216">
        <v>-1</v>
      </c>
      <c r="HT216">
        <v>4.7</v>
      </c>
      <c r="HU216">
        <v>4.7</v>
      </c>
      <c r="HV216">
        <v>0.152588</v>
      </c>
      <c r="HW216">
        <v>4.99878</v>
      </c>
      <c r="HX216">
        <v>2.6025399999999999</v>
      </c>
      <c r="HY216">
        <v>2.9394499999999999</v>
      </c>
      <c r="HZ216">
        <v>2.6025399999999999</v>
      </c>
      <c r="IA216">
        <v>2.4316399999999998</v>
      </c>
      <c r="IB216">
        <v>31.215599999999998</v>
      </c>
      <c r="IC216">
        <v>24.148800000000001</v>
      </c>
      <c r="ID216">
        <v>2</v>
      </c>
      <c r="IE216">
        <v>474.47</v>
      </c>
      <c r="IF216">
        <v>1286.18</v>
      </c>
      <c r="IG216">
        <v>22</v>
      </c>
      <c r="IH216">
        <v>26.2</v>
      </c>
      <c r="II216">
        <v>30</v>
      </c>
      <c r="IJ216">
        <v>26.4495</v>
      </c>
      <c r="IK216">
        <v>26.468900000000001</v>
      </c>
      <c r="IL216">
        <v>-1</v>
      </c>
      <c r="IM216">
        <v>3.8978199999999998</v>
      </c>
      <c r="IN216">
        <v>51.2607</v>
      </c>
      <c r="IO216">
        <v>22</v>
      </c>
      <c r="IP216">
        <v>400</v>
      </c>
      <c r="IQ216">
        <v>16.275500000000001</v>
      </c>
      <c r="IR216">
        <v>101.408</v>
      </c>
      <c r="IS216">
        <v>101.40300000000001</v>
      </c>
    </row>
    <row r="217" spans="1:253" x14ac:dyDescent="0.35">
      <c r="A217">
        <v>199</v>
      </c>
      <c r="B217">
        <v>1598429126</v>
      </c>
      <c r="C217">
        <v>64802.900000095397</v>
      </c>
      <c r="D217" t="s">
        <v>1181</v>
      </c>
      <c r="E217" t="s">
        <v>1182</v>
      </c>
      <c r="F217" t="s">
        <v>386</v>
      </c>
      <c r="I217">
        <v>1598429126</v>
      </c>
      <c r="J217">
        <f t="shared" si="150"/>
        <v>1.6421820708734042E-3</v>
      </c>
      <c r="K217">
        <f t="shared" si="151"/>
        <v>1.6421820708734043</v>
      </c>
      <c r="L217">
        <f t="shared" si="152"/>
        <v>13.108490201828767</v>
      </c>
      <c r="M217">
        <f t="shared" si="153"/>
        <v>408.59</v>
      </c>
      <c r="N217">
        <f t="shared" si="154"/>
        <v>227.32219725941337</v>
      </c>
      <c r="O217">
        <f t="shared" si="155"/>
        <v>22.865488728017851</v>
      </c>
      <c r="P217">
        <f t="shared" si="156"/>
        <v>41.098538339040005</v>
      </c>
      <c r="Q217">
        <f t="shared" si="157"/>
        <v>0.12270730352673924</v>
      </c>
      <c r="R217">
        <f t="shared" si="158"/>
        <v>2.9294818399277487</v>
      </c>
      <c r="S217">
        <f t="shared" si="159"/>
        <v>0.1199217556771331</v>
      </c>
      <c r="T217">
        <f t="shared" si="160"/>
        <v>7.5196101018724232E-2</v>
      </c>
      <c r="U217">
        <f t="shared" si="161"/>
        <v>77.216700384766597</v>
      </c>
      <c r="V217">
        <f t="shared" si="162"/>
        <v>23.909646267709309</v>
      </c>
      <c r="W217">
        <f t="shared" si="163"/>
        <v>23.909646267709309</v>
      </c>
      <c r="X217">
        <f t="shared" si="164"/>
        <v>2.9787576432261789</v>
      </c>
      <c r="Y217">
        <f t="shared" si="165"/>
        <v>54.912570379166148</v>
      </c>
      <c r="Z217">
        <f t="shared" si="166"/>
        <v>1.6329273385296004</v>
      </c>
      <c r="AA217">
        <f t="shared" si="167"/>
        <v>2.9736858559968877</v>
      </c>
      <c r="AB217">
        <f t="shared" si="168"/>
        <v>1.3458303046965785</v>
      </c>
      <c r="AC217">
        <f t="shared" si="169"/>
        <v>-72.420229325517127</v>
      </c>
      <c r="AD217">
        <f t="shared" si="170"/>
        <v>-4.476845821013681</v>
      </c>
      <c r="AE217">
        <f t="shared" si="171"/>
        <v>-0.31967101794260105</v>
      </c>
      <c r="AF217">
        <f t="shared" si="172"/>
        <v>-4.5779706807635989E-5</v>
      </c>
      <c r="AG217">
        <f t="shared" si="173"/>
        <v>13.090660451178268</v>
      </c>
      <c r="AH217">
        <f t="shared" si="174"/>
        <v>1.6441402354970847</v>
      </c>
      <c r="AI217">
        <f t="shared" si="175"/>
        <v>13.108490201828767</v>
      </c>
      <c r="AJ217">
        <v>431.276285257143</v>
      </c>
      <c r="AK217">
        <v>415.31498181818199</v>
      </c>
      <c r="AL217">
        <v>1.0617805965370899E-5</v>
      </c>
      <c r="AM217">
        <v>67.05</v>
      </c>
      <c r="AN217">
        <f t="shared" si="176"/>
        <v>1.6421820708734043</v>
      </c>
      <c r="AO217">
        <v>14.293762773809499</v>
      </c>
      <c r="AP217">
        <v>16.232765454545401</v>
      </c>
      <c r="AQ217">
        <v>-1.9002658160677399E-6</v>
      </c>
      <c r="AR217">
        <v>78.430000000000007</v>
      </c>
      <c r="AS217">
        <v>18</v>
      </c>
      <c r="AT217">
        <v>4</v>
      </c>
      <c r="AU217">
        <f t="shared" si="177"/>
        <v>1</v>
      </c>
      <c r="AV217">
        <f t="shared" si="178"/>
        <v>0</v>
      </c>
      <c r="AW217">
        <f t="shared" si="179"/>
        <v>53441.091549102195</v>
      </c>
      <c r="AX217" t="s">
        <v>430</v>
      </c>
      <c r="AY217">
        <v>8242.0300000000007</v>
      </c>
      <c r="AZ217">
        <v>624.05461538461498</v>
      </c>
      <c r="BA217">
        <v>3234.34</v>
      </c>
      <c r="BB217">
        <f t="shared" si="180"/>
        <v>0.80705348992851245</v>
      </c>
      <c r="BC217">
        <v>-2.02953653224708</v>
      </c>
      <c r="BD217" t="s">
        <v>1183</v>
      </c>
      <c r="BE217">
        <v>8254.4599999999991</v>
      </c>
      <c r="BF217">
        <v>913.28132000000005</v>
      </c>
      <c r="BG217">
        <v>2157.84</v>
      </c>
      <c r="BH217">
        <f t="shared" si="181"/>
        <v>0.5767613354094836</v>
      </c>
      <c r="BI217">
        <v>0.5</v>
      </c>
      <c r="BJ217">
        <f t="shared" si="182"/>
        <v>336.73500019238327</v>
      </c>
      <c r="BK217">
        <f t="shared" si="183"/>
        <v>13.108490201828767</v>
      </c>
      <c r="BL217">
        <f t="shared" si="184"/>
        <v>97.107864195035845</v>
      </c>
      <c r="BM217">
        <f t="shared" si="185"/>
        <v>4.4955311225228139E-2</v>
      </c>
      <c r="BN217">
        <f t="shared" si="186"/>
        <v>0.49887850813776735</v>
      </c>
      <c r="BO217">
        <f t="shared" si="187"/>
        <v>569.25948116375127</v>
      </c>
      <c r="BP217" t="s">
        <v>388</v>
      </c>
      <c r="BQ217">
        <v>0</v>
      </c>
      <c r="BR217">
        <f t="shared" si="188"/>
        <v>569.25948116375127</v>
      </c>
      <c r="BS217">
        <f t="shared" si="189"/>
        <v>0.73619013403971045</v>
      </c>
      <c r="BT217">
        <f t="shared" si="190"/>
        <v>0.78344072915594498</v>
      </c>
      <c r="BU217">
        <f t="shared" si="191"/>
        <v>0.40392775842662776</v>
      </c>
      <c r="BV217">
        <f t="shared" si="192"/>
        <v>0.81142948191026598</v>
      </c>
      <c r="BW217">
        <f t="shared" si="193"/>
        <v>0.41240701355672565</v>
      </c>
      <c r="BX217">
        <f t="shared" si="194"/>
        <v>0.48832824370245986</v>
      </c>
      <c r="BY217">
        <f t="shared" si="195"/>
        <v>0.51167175629754014</v>
      </c>
      <c r="DH217">
        <f t="shared" si="196"/>
        <v>400.17</v>
      </c>
      <c r="DI217">
        <f t="shared" si="197"/>
        <v>336.73500019238327</v>
      </c>
      <c r="DJ217">
        <f t="shared" si="198"/>
        <v>0.84147987153555559</v>
      </c>
      <c r="DK217">
        <f t="shared" si="199"/>
        <v>0.19295974307111127</v>
      </c>
      <c r="DL217" t="s">
        <v>389</v>
      </c>
      <c r="DM217">
        <v>2</v>
      </c>
      <c r="DN217" t="b">
        <v>1</v>
      </c>
      <c r="DO217">
        <v>1598429126</v>
      </c>
      <c r="DP217">
        <v>408.59</v>
      </c>
      <c r="DQ217">
        <v>425.108</v>
      </c>
      <c r="DR217">
        <v>16.234100000000002</v>
      </c>
      <c r="DS217">
        <v>14.2928</v>
      </c>
      <c r="DT217">
        <v>408.851</v>
      </c>
      <c r="DU217">
        <v>16.2301</v>
      </c>
      <c r="DV217">
        <v>499.90699999999998</v>
      </c>
      <c r="DW217">
        <v>100.486</v>
      </c>
      <c r="DX217">
        <v>0.100256</v>
      </c>
      <c r="DY217">
        <v>23.8813</v>
      </c>
      <c r="DZ217">
        <v>22.991099999999999</v>
      </c>
      <c r="EA217">
        <v>999.9</v>
      </c>
      <c r="EB217">
        <v>0</v>
      </c>
      <c r="EC217">
        <v>0</v>
      </c>
      <c r="ED217">
        <v>9951.25</v>
      </c>
      <c r="EE217">
        <v>0</v>
      </c>
      <c r="EF217">
        <v>0.33919500000000002</v>
      </c>
      <c r="EG217">
        <v>-16.521599999999999</v>
      </c>
      <c r="EH217">
        <v>415.32799999999997</v>
      </c>
      <c r="EI217">
        <v>431.27199999999999</v>
      </c>
      <c r="EJ217">
        <v>1.94018</v>
      </c>
      <c r="EK217">
        <v>425.108</v>
      </c>
      <c r="EL217">
        <v>14.2928</v>
      </c>
      <c r="EM217">
        <v>1.6312</v>
      </c>
      <c r="EN217">
        <v>1.4362299999999999</v>
      </c>
      <c r="EO217">
        <v>14.2567</v>
      </c>
      <c r="EP217">
        <v>12.3057</v>
      </c>
      <c r="EQ217">
        <v>400.17</v>
      </c>
      <c r="ER217">
        <v>0.95004699999999997</v>
      </c>
      <c r="ES217">
        <v>4.9952900000000001E-2</v>
      </c>
      <c r="ET217">
        <v>0</v>
      </c>
      <c r="EU217">
        <v>913.22799999999995</v>
      </c>
      <c r="EV217">
        <v>4.9998699999999996</v>
      </c>
      <c r="EW217">
        <v>3545.44</v>
      </c>
      <c r="EX217">
        <v>2944.37</v>
      </c>
      <c r="EY217">
        <v>39</v>
      </c>
      <c r="EZ217">
        <v>42</v>
      </c>
      <c r="FA217">
        <v>40.936999999999998</v>
      </c>
      <c r="FB217">
        <v>42.311999999999998</v>
      </c>
      <c r="FC217">
        <v>41.561999999999998</v>
      </c>
      <c r="FD217">
        <v>375.43</v>
      </c>
      <c r="FE217">
        <v>19.739999999999998</v>
      </c>
      <c r="FF217">
        <v>0</v>
      </c>
      <c r="FG217">
        <v>598.29999995231606</v>
      </c>
      <c r="FH217">
        <v>0</v>
      </c>
      <c r="FI217">
        <v>913.28132000000005</v>
      </c>
      <c r="FJ217">
        <v>-0.78476923017245703</v>
      </c>
      <c r="FK217">
        <v>0.62461529263706195</v>
      </c>
      <c r="FL217">
        <v>3544.3175999999999</v>
      </c>
      <c r="FM217">
        <v>15</v>
      </c>
      <c r="FN217">
        <v>1598429148</v>
      </c>
      <c r="FO217" t="s">
        <v>1184</v>
      </c>
      <c r="FP217">
        <v>1598429148</v>
      </c>
      <c r="FQ217">
        <v>1598429144</v>
      </c>
      <c r="FR217">
        <v>200</v>
      </c>
      <c r="FS217">
        <v>4.0000000000000001E-3</v>
      </c>
      <c r="FT217">
        <v>1E-3</v>
      </c>
      <c r="FU217">
        <v>-0.26100000000000001</v>
      </c>
      <c r="FV217">
        <v>4.0000000000000001E-3</v>
      </c>
      <c r="FW217">
        <v>425</v>
      </c>
      <c r="FX217">
        <v>14</v>
      </c>
      <c r="FY217">
        <v>0.15</v>
      </c>
      <c r="FZ217">
        <v>0.02</v>
      </c>
      <c r="GA217">
        <v>408.60129999999998</v>
      </c>
      <c r="GB217">
        <v>-0.191007518796561</v>
      </c>
      <c r="GC217">
        <v>2.3645506972783399E-2</v>
      </c>
      <c r="GD217">
        <v>1</v>
      </c>
      <c r="GE217">
        <v>16.235154999999999</v>
      </c>
      <c r="GF217">
        <v>-1.3971428571421E-2</v>
      </c>
      <c r="GG217">
        <v>1.3825610293939101E-3</v>
      </c>
      <c r="GH217">
        <v>1</v>
      </c>
      <c r="GI217">
        <v>2</v>
      </c>
      <c r="GJ217">
        <v>2</v>
      </c>
      <c r="GK217" t="s">
        <v>391</v>
      </c>
      <c r="GL217">
        <v>2.9310299999999998</v>
      </c>
      <c r="GM217">
        <v>2.6716099999999998</v>
      </c>
      <c r="GN217">
        <v>9.1522699999999998E-2</v>
      </c>
      <c r="GO217">
        <v>9.2828400000000005E-2</v>
      </c>
      <c r="GP217">
        <v>7.7866500000000005E-2</v>
      </c>
      <c r="GQ217">
        <v>7.0222099999999996E-2</v>
      </c>
      <c r="GR217">
        <v>28773.1</v>
      </c>
      <c r="GS217">
        <v>30030</v>
      </c>
      <c r="GT217">
        <v>28515.599999999999</v>
      </c>
      <c r="GU217">
        <v>29210.3</v>
      </c>
      <c r="GV217">
        <v>40367</v>
      </c>
      <c r="GW217">
        <v>39124</v>
      </c>
      <c r="GX217">
        <v>47782.5</v>
      </c>
      <c r="GY217">
        <v>45923.7</v>
      </c>
      <c r="GZ217">
        <v>1.94818</v>
      </c>
      <c r="HA217">
        <v>2.71</v>
      </c>
      <c r="HB217">
        <v>0.101246</v>
      </c>
      <c r="HC217">
        <v>0</v>
      </c>
      <c r="HD217">
        <v>100</v>
      </c>
      <c r="HE217">
        <v>100</v>
      </c>
      <c r="HF217">
        <v>-0.26100000000000001</v>
      </c>
      <c r="HG217">
        <v>4.0000000000000001E-3</v>
      </c>
      <c r="HH217">
        <v>-0.26472727272732799</v>
      </c>
      <c r="HI217">
        <v>0</v>
      </c>
      <c r="HJ217">
        <v>0</v>
      </c>
      <c r="HK217">
        <v>0</v>
      </c>
      <c r="HL217">
        <v>2.8599999999983101E-3</v>
      </c>
      <c r="HM217">
        <v>0</v>
      </c>
      <c r="HN217">
        <v>0</v>
      </c>
      <c r="HO217">
        <v>0</v>
      </c>
      <c r="HP217">
        <v>-1</v>
      </c>
      <c r="HQ217">
        <v>-1</v>
      </c>
      <c r="HR217">
        <v>-1</v>
      </c>
      <c r="HS217">
        <v>-1</v>
      </c>
      <c r="HT217">
        <v>9.6999999999999993</v>
      </c>
      <c r="HU217">
        <v>9.6999999999999993</v>
      </c>
      <c r="HV217">
        <v>0.152588</v>
      </c>
      <c r="HW217">
        <v>4.99878</v>
      </c>
      <c r="HX217">
        <v>2.6025399999999999</v>
      </c>
      <c r="HY217">
        <v>2.9394499999999999</v>
      </c>
      <c r="HZ217">
        <v>2.6025399999999999</v>
      </c>
      <c r="IA217">
        <v>2.4230999999999998</v>
      </c>
      <c r="IB217">
        <v>31.193899999999999</v>
      </c>
      <c r="IC217">
        <v>24.157499999999999</v>
      </c>
      <c r="ID217">
        <v>2</v>
      </c>
      <c r="IE217">
        <v>474.22899999999998</v>
      </c>
      <c r="IF217">
        <v>1285.98</v>
      </c>
      <c r="IG217">
        <v>21.9998</v>
      </c>
      <c r="IH217">
        <v>26.211099999999998</v>
      </c>
      <c r="II217">
        <v>30.0001</v>
      </c>
      <c r="IJ217">
        <v>26.458400000000001</v>
      </c>
      <c r="IK217">
        <v>26.477699999999999</v>
      </c>
      <c r="IL217">
        <v>-1</v>
      </c>
      <c r="IM217">
        <v>3.8978199999999998</v>
      </c>
      <c r="IN217">
        <v>51.2607</v>
      </c>
      <c r="IO217">
        <v>22</v>
      </c>
      <c r="IP217">
        <v>400</v>
      </c>
      <c r="IQ217">
        <v>16.275500000000001</v>
      </c>
      <c r="IR217">
        <v>101.404</v>
      </c>
      <c r="IS217">
        <v>101.402</v>
      </c>
    </row>
    <row r="218" spans="1:253" x14ac:dyDescent="0.35">
      <c r="A218">
        <v>200</v>
      </c>
      <c r="B218">
        <v>1598429426</v>
      </c>
      <c r="C218">
        <v>65102.900000095397</v>
      </c>
      <c r="D218" t="s">
        <v>1185</v>
      </c>
      <c r="E218" t="s">
        <v>1186</v>
      </c>
      <c r="F218" t="s">
        <v>386</v>
      </c>
      <c r="I218">
        <v>1598429426</v>
      </c>
      <c r="J218">
        <f t="shared" si="150"/>
        <v>1.6548052763219964E-3</v>
      </c>
      <c r="K218">
        <f t="shared" si="151"/>
        <v>1.6548052763219965</v>
      </c>
      <c r="L218">
        <f t="shared" si="152"/>
        <v>13.072831751350968</v>
      </c>
      <c r="M218">
        <f t="shared" si="153"/>
        <v>408.51900000000001</v>
      </c>
      <c r="N218">
        <f t="shared" si="154"/>
        <v>228.9225154456727</v>
      </c>
      <c r="O218">
        <f t="shared" si="155"/>
        <v>23.025305660072085</v>
      </c>
      <c r="P218">
        <f t="shared" si="156"/>
        <v>41.089339004660992</v>
      </c>
      <c r="Q218">
        <f t="shared" si="157"/>
        <v>0.12358890641919155</v>
      </c>
      <c r="R218">
        <f t="shared" si="158"/>
        <v>2.9313769112597896</v>
      </c>
      <c r="S218">
        <f t="shared" si="159"/>
        <v>0.12076546661483255</v>
      </c>
      <c r="T218">
        <f t="shared" si="160"/>
        <v>7.572671913179925E-2</v>
      </c>
      <c r="U218">
        <f t="shared" si="161"/>
        <v>77.161793346935156</v>
      </c>
      <c r="V218">
        <f t="shared" si="162"/>
        <v>23.901117037868456</v>
      </c>
      <c r="W218">
        <f t="shared" si="163"/>
        <v>23.901117037868456</v>
      </c>
      <c r="X218">
        <f t="shared" si="164"/>
        <v>2.9772307765262305</v>
      </c>
      <c r="Y218">
        <f t="shared" si="165"/>
        <v>54.849535825717211</v>
      </c>
      <c r="Z218">
        <f t="shared" si="166"/>
        <v>1.6305724318185</v>
      </c>
      <c r="AA218">
        <f t="shared" si="167"/>
        <v>2.9728099012534877</v>
      </c>
      <c r="AB218">
        <f t="shared" si="168"/>
        <v>1.3466583447077305</v>
      </c>
      <c r="AC218">
        <f t="shared" si="169"/>
        <v>-72.976912685800045</v>
      </c>
      <c r="AD218">
        <f t="shared" si="170"/>
        <v>-3.9061914866427978</v>
      </c>
      <c r="AE218">
        <f t="shared" si="171"/>
        <v>-0.27872398066008369</v>
      </c>
      <c r="AF218">
        <f t="shared" si="172"/>
        <v>-3.4806167776402219E-5</v>
      </c>
      <c r="AG218">
        <f t="shared" si="173"/>
        <v>13.079780412801854</v>
      </c>
      <c r="AH218">
        <f t="shared" si="174"/>
        <v>1.654962275597516</v>
      </c>
      <c r="AI218">
        <f t="shared" si="175"/>
        <v>13.072831751350968</v>
      </c>
      <c r="AJ218">
        <v>431.16801797470902</v>
      </c>
      <c r="AK218">
        <v>415.255290909091</v>
      </c>
      <c r="AL218">
        <v>2.4726038376125499E-4</v>
      </c>
      <c r="AM218">
        <v>67.049266032909699</v>
      </c>
      <c r="AN218">
        <f t="shared" si="176"/>
        <v>1.6548052763219965</v>
      </c>
      <c r="AO218">
        <v>14.258586533809501</v>
      </c>
      <c r="AP218">
        <v>16.2118084848485</v>
      </c>
      <c r="AQ218">
        <v>-1.2339600697993099E-6</v>
      </c>
      <c r="AR218">
        <v>78.430000000000007</v>
      </c>
      <c r="AS218">
        <v>18</v>
      </c>
      <c r="AT218">
        <v>4</v>
      </c>
      <c r="AU218">
        <f t="shared" si="177"/>
        <v>1</v>
      </c>
      <c r="AV218">
        <f t="shared" si="178"/>
        <v>0</v>
      </c>
      <c r="AW218">
        <f t="shared" si="179"/>
        <v>53497.320494282045</v>
      </c>
      <c r="AX218" t="s">
        <v>430</v>
      </c>
      <c r="AY218">
        <v>8242.0300000000007</v>
      </c>
      <c r="AZ218">
        <v>624.05461538461498</v>
      </c>
      <c r="BA218">
        <v>3234.34</v>
      </c>
      <c r="BB218">
        <f t="shared" si="180"/>
        <v>0.80705348992851245</v>
      </c>
      <c r="BC218">
        <v>-2.02953653224708</v>
      </c>
      <c r="BD218" t="s">
        <v>1187</v>
      </c>
      <c r="BE218">
        <v>8254.1200000000008</v>
      </c>
      <c r="BF218">
        <v>912.34861538461496</v>
      </c>
      <c r="BG218">
        <v>2153.62</v>
      </c>
      <c r="BH218">
        <f t="shared" si="181"/>
        <v>0.57636508976299672</v>
      </c>
      <c r="BI218">
        <v>0.5</v>
      </c>
      <c r="BJ218">
        <f t="shared" si="182"/>
        <v>336.49224167346756</v>
      </c>
      <c r="BK218">
        <f t="shared" si="183"/>
        <v>13.072831751350968</v>
      </c>
      <c r="BL218">
        <f t="shared" si="184"/>
        <v>96.971190538340053</v>
      </c>
      <c r="BM218">
        <f t="shared" si="185"/>
        <v>4.4881772633121812E-2</v>
      </c>
      <c r="BN218">
        <f t="shared" si="186"/>
        <v>0.50181554777537374</v>
      </c>
      <c r="BO218">
        <f t="shared" si="187"/>
        <v>568.96536408898339</v>
      </c>
      <c r="BP218" t="s">
        <v>388</v>
      </c>
      <c r="BQ218">
        <v>0</v>
      </c>
      <c r="BR218">
        <f t="shared" si="188"/>
        <v>568.96536408898339</v>
      </c>
      <c r="BS218">
        <f t="shared" si="189"/>
        <v>0.73580976955591826</v>
      </c>
      <c r="BT218">
        <f t="shared" si="190"/>
        <v>0.7833071992382612</v>
      </c>
      <c r="BU218">
        <f t="shared" si="191"/>
        <v>0.40546645317295649</v>
      </c>
      <c r="BV218">
        <f t="shared" si="192"/>
        <v>0.8115190086676205</v>
      </c>
      <c r="BW218">
        <f t="shared" si="193"/>
        <v>0.41402369502185288</v>
      </c>
      <c r="BX218">
        <f t="shared" si="194"/>
        <v>0.48849163389176398</v>
      </c>
      <c r="BY218">
        <f t="shared" si="195"/>
        <v>0.51150836610823602</v>
      </c>
      <c r="DH218">
        <f t="shared" si="196"/>
        <v>399.88099999999997</v>
      </c>
      <c r="DI218">
        <f t="shared" si="197"/>
        <v>336.49224167346756</v>
      </c>
      <c r="DJ218">
        <f t="shared" si="198"/>
        <v>0.84148094476473645</v>
      </c>
      <c r="DK218">
        <f t="shared" si="199"/>
        <v>0.19296188952947294</v>
      </c>
      <c r="DL218" t="s">
        <v>389</v>
      </c>
      <c r="DM218">
        <v>2</v>
      </c>
      <c r="DN218" t="b">
        <v>1</v>
      </c>
      <c r="DO218">
        <v>1598429426</v>
      </c>
      <c r="DP218">
        <v>408.51900000000001</v>
      </c>
      <c r="DQ218">
        <v>425.02300000000002</v>
      </c>
      <c r="DR218">
        <v>16.211500000000001</v>
      </c>
      <c r="DS218">
        <v>14.258100000000001</v>
      </c>
      <c r="DT218">
        <v>408.79500000000002</v>
      </c>
      <c r="DU218">
        <v>16.2075</v>
      </c>
      <c r="DV218">
        <v>500.09199999999998</v>
      </c>
      <c r="DW218">
        <v>100.48099999999999</v>
      </c>
      <c r="DX218">
        <v>0.100219</v>
      </c>
      <c r="DY218">
        <v>23.8764</v>
      </c>
      <c r="DZ218">
        <v>23.001200000000001</v>
      </c>
      <c r="EA218">
        <v>999.9</v>
      </c>
      <c r="EB218">
        <v>0</v>
      </c>
      <c r="EC218">
        <v>0</v>
      </c>
      <c r="ED218">
        <v>9962.5</v>
      </c>
      <c r="EE218">
        <v>0</v>
      </c>
      <c r="EF218">
        <v>0.395727</v>
      </c>
      <c r="EG218">
        <v>-16.489000000000001</v>
      </c>
      <c r="EH218">
        <v>415.26600000000002</v>
      </c>
      <c r="EI218">
        <v>431.17099999999999</v>
      </c>
      <c r="EJ218">
        <v>1.9535199999999999</v>
      </c>
      <c r="EK218">
        <v>425.02300000000002</v>
      </c>
      <c r="EL218">
        <v>14.258100000000001</v>
      </c>
      <c r="EM218">
        <v>1.62896</v>
      </c>
      <c r="EN218">
        <v>1.4326700000000001</v>
      </c>
      <c r="EO218">
        <v>14.2355</v>
      </c>
      <c r="EP218">
        <v>12.267899999999999</v>
      </c>
      <c r="EQ218">
        <v>399.88099999999997</v>
      </c>
      <c r="ER218">
        <v>0.95001000000000002</v>
      </c>
      <c r="ES218">
        <v>4.9989600000000002E-2</v>
      </c>
      <c r="ET218">
        <v>0</v>
      </c>
      <c r="EU218">
        <v>912.26900000000001</v>
      </c>
      <c r="EV218">
        <v>4.9998699999999996</v>
      </c>
      <c r="EW218">
        <v>3539.98</v>
      </c>
      <c r="EX218">
        <v>2942.17</v>
      </c>
      <c r="EY218">
        <v>39</v>
      </c>
      <c r="EZ218">
        <v>42</v>
      </c>
      <c r="FA218">
        <v>40.936999999999998</v>
      </c>
      <c r="FB218">
        <v>42.311999999999998</v>
      </c>
      <c r="FC218">
        <v>41.561999999999998</v>
      </c>
      <c r="FD218">
        <v>375.14</v>
      </c>
      <c r="FE218">
        <v>19.739999999999998</v>
      </c>
      <c r="FF218">
        <v>0</v>
      </c>
      <c r="FG218">
        <v>298.89999985694902</v>
      </c>
      <c r="FH218">
        <v>0</v>
      </c>
      <c r="FI218">
        <v>912.34861538461496</v>
      </c>
      <c r="FJ218">
        <v>-0.15507690359733001</v>
      </c>
      <c r="FK218">
        <v>-0.88581197423004099</v>
      </c>
      <c r="FL218">
        <v>3541.13115384615</v>
      </c>
      <c r="FM218">
        <v>15</v>
      </c>
      <c r="FN218">
        <v>1598429446</v>
      </c>
      <c r="FO218" t="s">
        <v>1188</v>
      </c>
      <c r="FP218">
        <v>1598429446</v>
      </c>
      <c r="FQ218">
        <v>1598429444</v>
      </c>
      <c r="FR218">
        <v>201</v>
      </c>
      <c r="FS218">
        <v>-1.4999999999999999E-2</v>
      </c>
      <c r="FT218">
        <v>-1E-3</v>
      </c>
      <c r="FU218">
        <v>-0.27600000000000002</v>
      </c>
      <c r="FV218">
        <v>4.0000000000000001E-3</v>
      </c>
      <c r="FW218">
        <v>425</v>
      </c>
      <c r="FX218">
        <v>14</v>
      </c>
      <c r="FY218">
        <v>7.0000000000000007E-2</v>
      </c>
      <c r="FZ218">
        <v>0.03</v>
      </c>
      <c r="GA218">
        <v>408.50754999999998</v>
      </c>
      <c r="GB218">
        <v>-5.7699248120141697E-2</v>
      </c>
      <c r="GC218">
        <v>1.61383859168166E-2</v>
      </c>
      <c r="GD218">
        <v>1</v>
      </c>
      <c r="GE218">
        <v>16.212164999999999</v>
      </c>
      <c r="GF218">
        <v>-2.9007518796990901E-3</v>
      </c>
      <c r="GG218">
        <v>6.6878621397322498E-4</v>
      </c>
      <c r="GH218">
        <v>1</v>
      </c>
      <c r="GI218">
        <v>2</v>
      </c>
      <c r="GJ218">
        <v>2</v>
      </c>
      <c r="GK218" t="s">
        <v>391</v>
      </c>
      <c r="GL218">
        <v>2.9315099999999998</v>
      </c>
      <c r="GM218">
        <v>2.6716799999999998</v>
      </c>
      <c r="GN218">
        <v>9.1508300000000001E-2</v>
      </c>
      <c r="GO218">
        <v>9.2809299999999997E-2</v>
      </c>
      <c r="GP218">
        <v>7.7782000000000004E-2</v>
      </c>
      <c r="GQ218">
        <v>7.0090200000000005E-2</v>
      </c>
      <c r="GR218">
        <v>28774.2</v>
      </c>
      <c r="GS218">
        <v>30030.7</v>
      </c>
      <c r="GT218">
        <v>28516.3</v>
      </c>
      <c r="GU218">
        <v>29210.400000000001</v>
      </c>
      <c r="GV218">
        <v>40371.4</v>
      </c>
      <c r="GW218">
        <v>39129.699999999997</v>
      </c>
      <c r="GX218">
        <v>47783.3</v>
      </c>
      <c r="GY218">
        <v>45923.9</v>
      </c>
      <c r="GZ218">
        <v>1.9489300000000001</v>
      </c>
      <c r="HA218">
        <v>2.7091500000000002</v>
      </c>
      <c r="HB218">
        <v>0.10219200000000001</v>
      </c>
      <c r="HC218">
        <v>0</v>
      </c>
      <c r="HD218">
        <v>100</v>
      </c>
      <c r="HE218">
        <v>100</v>
      </c>
      <c r="HF218">
        <v>-0.27600000000000002</v>
      </c>
      <c r="HG218">
        <v>4.0000000000000001E-3</v>
      </c>
      <c r="HH218">
        <v>-0.26070000000004301</v>
      </c>
      <c r="HI218">
        <v>0</v>
      </c>
      <c r="HJ218">
        <v>0</v>
      </c>
      <c r="HK218">
        <v>0</v>
      </c>
      <c r="HL218">
        <v>4.1500000000009897E-3</v>
      </c>
      <c r="HM218">
        <v>0</v>
      </c>
      <c r="HN218">
        <v>0</v>
      </c>
      <c r="HO218">
        <v>0</v>
      </c>
      <c r="HP218">
        <v>-1</v>
      </c>
      <c r="HQ218">
        <v>-1</v>
      </c>
      <c r="HR218">
        <v>-1</v>
      </c>
      <c r="HS218">
        <v>-1</v>
      </c>
      <c r="HT218">
        <v>4.5999999999999996</v>
      </c>
      <c r="HU218">
        <v>4.7</v>
      </c>
      <c r="HV218">
        <v>0.152588</v>
      </c>
      <c r="HW218">
        <v>4.99878</v>
      </c>
      <c r="HX218">
        <v>2.6025399999999999</v>
      </c>
      <c r="HY218">
        <v>2.9406699999999999</v>
      </c>
      <c r="HZ218">
        <v>2.6025399999999999</v>
      </c>
      <c r="IA218">
        <v>2.4206500000000002</v>
      </c>
      <c r="IB218">
        <v>31.1722</v>
      </c>
      <c r="IC218">
        <v>24.157499999999999</v>
      </c>
      <c r="ID218">
        <v>2</v>
      </c>
      <c r="IE218">
        <v>474.67599999999999</v>
      </c>
      <c r="IF218">
        <v>1284.8</v>
      </c>
      <c r="IG218">
        <v>21.9999</v>
      </c>
      <c r="IH218">
        <v>26.211099999999998</v>
      </c>
      <c r="II218">
        <v>30.0001</v>
      </c>
      <c r="IJ218">
        <v>26.458400000000001</v>
      </c>
      <c r="IK218">
        <v>26.477699999999999</v>
      </c>
      <c r="IL218">
        <v>-1</v>
      </c>
      <c r="IM218">
        <v>3.8978199999999998</v>
      </c>
      <c r="IN218">
        <v>51.2607</v>
      </c>
      <c r="IO218">
        <v>22</v>
      </c>
      <c r="IP218">
        <v>400</v>
      </c>
      <c r="IQ218">
        <v>16.275500000000001</v>
      </c>
      <c r="IR218">
        <v>101.40600000000001</v>
      </c>
      <c r="IS218">
        <v>101.40300000000001</v>
      </c>
    </row>
    <row r="219" spans="1:253" x14ac:dyDescent="0.35">
      <c r="A219">
        <v>201</v>
      </c>
      <c r="B219">
        <v>1598429726</v>
      </c>
      <c r="C219">
        <v>65402.900000095397</v>
      </c>
      <c r="D219" t="s">
        <v>1189</v>
      </c>
      <c r="E219" t="s">
        <v>1190</v>
      </c>
      <c r="F219" t="s">
        <v>386</v>
      </c>
      <c r="I219">
        <v>1598429726</v>
      </c>
      <c r="J219">
        <f t="shared" si="150"/>
        <v>1.6651698248467345E-3</v>
      </c>
      <c r="K219">
        <f t="shared" si="151"/>
        <v>1.6651698248467346</v>
      </c>
      <c r="L219">
        <f t="shared" si="152"/>
        <v>13.111171774108767</v>
      </c>
      <c r="M219">
        <f t="shared" si="153"/>
        <v>408.17899999999997</v>
      </c>
      <c r="N219">
        <f t="shared" si="154"/>
        <v>228.70902398285475</v>
      </c>
      <c r="O219">
        <f t="shared" si="155"/>
        <v>23.004624127653184</v>
      </c>
      <c r="P219">
        <f t="shared" si="156"/>
        <v>41.056554342627393</v>
      </c>
      <c r="Q219">
        <f t="shared" si="157"/>
        <v>0.12405256665813702</v>
      </c>
      <c r="R219">
        <f t="shared" si="158"/>
        <v>2.9399053430150111</v>
      </c>
      <c r="S219">
        <f t="shared" si="159"/>
        <v>0.12121621286888004</v>
      </c>
      <c r="T219">
        <f t="shared" si="160"/>
        <v>7.6009566817331176E-2</v>
      </c>
      <c r="U219">
        <f t="shared" si="161"/>
        <v>77.161214461266582</v>
      </c>
      <c r="V219">
        <f t="shared" si="162"/>
        <v>23.917754095287034</v>
      </c>
      <c r="W219">
        <f t="shared" si="163"/>
        <v>23.917754095287034</v>
      </c>
      <c r="X219">
        <f t="shared" si="164"/>
        <v>2.9802097070117948</v>
      </c>
      <c r="Y219">
        <f t="shared" si="165"/>
        <v>54.770586620286608</v>
      </c>
      <c r="Z219">
        <f t="shared" si="166"/>
        <v>1.6301256261438999</v>
      </c>
      <c r="AA219">
        <f t="shared" si="167"/>
        <v>2.9762792891835006</v>
      </c>
      <c r="AB219">
        <f t="shared" si="168"/>
        <v>1.3500840808678949</v>
      </c>
      <c r="AC219">
        <f t="shared" si="169"/>
        <v>-73.433989275740998</v>
      </c>
      <c r="AD219">
        <f t="shared" si="170"/>
        <v>-3.4796401692528933</v>
      </c>
      <c r="AE219">
        <f t="shared" si="171"/>
        <v>-0.2476124793064613</v>
      </c>
      <c r="AF219">
        <f t="shared" si="172"/>
        <v>-2.7463033764441036E-5</v>
      </c>
      <c r="AG219">
        <f t="shared" si="173"/>
        <v>13.132061567766046</v>
      </c>
      <c r="AH219">
        <f t="shared" si="174"/>
        <v>1.6653966166002645</v>
      </c>
      <c r="AI219">
        <f t="shared" si="175"/>
        <v>13.111171774108767</v>
      </c>
      <c r="AJ219">
        <v>430.88610280296598</v>
      </c>
      <c r="AK219">
        <v>414.92359393939398</v>
      </c>
      <c r="AL219">
        <v>1.7479947762029298E-5</v>
      </c>
      <c r="AM219">
        <v>67.047905814313097</v>
      </c>
      <c r="AN219">
        <f t="shared" si="176"/>
        <v>1.6651698248467346</v>
      </c>
      <c r="AO219">
        <v>14.2402986004762</v>
      </c>
      <c r="AP219">
        <v>16.2063448484848</v>
      </c>
      <c r="AQ219">
        <v>-2.1473144139996499E-6</v>
      </c>
      <c r="AR219">
        <v>78.430000000000007</v>
      </c>
      <c r="AS219">
        <v>18</v>
      </c>
      <c r="AT219">
        <v>4</v>
      </c>
      <c r="AU219">
        <f t="shared" si="177"/>
        <v>1</v>
      </c>
      <c r="AV219">
        <f t="shared" si="178"/>
        <v>0</v>
      </c>
      <c r="AW219">
        <f t="shared" si="179"/>
        <v>53743.74136267737</v>
      </c>
      <c r="AX219" t="s">
        <v>430</v>
      </c>
      <c r="AY219">
        <v>8242.0300000000007</v>
      </c>
      <c r="AZ219">
        <v>624.05461538461498</v>
      </c>
      <c r="BA219">
        <v>3234.34</v>
      </c>
      <c r="BB219">
        <f t="shared" si="180"/>
        <v>0.80705348992851245</v>
      </c>
      <c r="BC219">
        <v>-2.02953653224708</v>
      </c>
      <c r="BD219" t="s">
        <v>1191</v>
      </c>
      <c r="BE219">
        <v>8254.02</v>
      </c>
      <c r="BF219">
        <v>911.51869230769205</v>
      </c>
      <c r="BG219">
        <v>2147.71</v>
      </c>
      <c r="BH219">
        <f t="shared" si="181"/>
        <v>0.57558576702269293</v>
      </c>
      <c r="BI219">
        <v>0.5</v>
      </c>
      <c r="BJ219">
        <f t="shared" si="182"/>
        <v>336.48971723063329</v>
      </c>
      <c r="BK219">
        <f t="shared" si="183"/>
        <v>13.111171774108767</v>
      </c>
      <c r="BL219">
        <f t="shared" si="184"/>
        <v>96.839345993721551</v>
      </c>
      <c r="BM219">
        <f t="shared" si="185"/>
        <v>4.4996050491427825E-2</v>
      </c>
      <c r="BN219">
        <f t="shared" si="186"/>
        <v>0.50594819598549157</v>
      </c>
      <c r="BO219">
        <f t="shared" si="187"/>
        <v>568.55203229638926</v>
      </c>
      <c r="BP219" t="s">
        <v>388</v>
      </c>
      <c r="BQ219">
        <v>0</v>
      </c>
      <c r="BR219">
        <f t="shared" si="188"/>
        <v>568.55203229638926</v>
      </c>
      <c r="BS219">
        <f t="shared" si="189"/>
        <v>0.73527523162047514</v>
      </c>
      <c r="BT219">
        <f t="shared" si="190"/>
        <v>0.78281674979607008</v>
      </c>
      <c r="BU219">
        <f t="shared" si="191"/>
        <v>0.4076205659132206</v>
      </c>
      <c r="BV219">
        <f t="shared" si="192"/>
        <v>0.8113326150876029</v>
      </c>
      <c r="BW219">
        <f t="shared" si="193"/>
        <v>0.41628781527277736</v>
      </c>
      <c r="BX219">
        <f t="shared" si="194"/>
        <v>0.4882752902032329</v>
      </c>
      <c r="BY219">
        <f t="shared" si="195"/>
        <v>0.5117247097967671</v>
      </c>
      <c r="DH219">
        <f t="shared" si="196"/>
        <v>399.87799999999999</v>
      </c>
      <c r="DI219">
        <f t="shared" si="197"/>
        <v>336.48971723063329</v>
      </c>
      <c r="DJ219">
        <f t="shared" si="198"/>
        <v>0.84148094476473645</v>
      </c>
      <c r="DK219">
        <f t="shared" si="199"/>
        <v>0.19296188952947294</v>
      </c>
      <c r="DL219" t="s">
        <v>389</v>
      </c>
      <c r="DM219">
        <v>2</v>
      </c>
      <c r="DN219" t="b">
        <v>1</v>
      </c>
      <c r="DO219">
        <v>1598429726</v>
      </c>
      <c r="DP219">
        <v>408.17899999999997</v>
      </c>
      <c r="DQ219">
        <v>424.755</v>
      </c>
      <c r="DR219">
        <v>16.206499999999998</v>
      </c>
      <c r="DS219">
        <v>14.2402</v>
      </c>
      <c r="DT219">
        <v>408.447</v>
      </c>
      <c r="DU219">
        <v>16.202500000000001</v>
      </c>
      <c r="DV219">
        <v>499.94600000000003</v>
      </c>
      <c r="DW219">
        <v>100.485</v>
      </c>
      <c r="DX219">
        <v>9.9680599999999994E-2</v>
      </c>
      <c r="DY219">
        <v>23.895800000000001</v>
      </c>
      <c r="DZ219">
        <v>22.9999</v>
      </c>
      <c r="EA219">
        <v>999.9</v>
      </c>
      <c r="EB219">
        <v>0</v>
      </c>
      <c r="EC219">
        <v>0</v>
      </c>
      <c r="ED219">
        <v>10010.6</v>
      </c>
      <c r="EE219">
        <v>0</v>
      </c>
      <c r="EF219">
        <v>0.50879200000000002</v>
      </c>
      <c r="EG219">
        <v>-16.584399999999999</v>
      </c>
      <c r="EH219">
        <v>414.89499999999998</v>
      </c>
      <c r="EI219">
        <v>430.89100000000002</v>
      </c>
      <c r="EJ219">
        <v>1.9659800000000001</v>
      </c>
      <c r="EK219">
        <v>424.755</v>
      </c>
      <c r="EL219">
        <v>14.2402</v>
      </c>
      <c r="EM219">
        <v>1.6284700000000001</v>
      </c>
      <c r="EN219">
        <v>1.43092</v>
      </c>
      <c r="EO219">
        <v>14.2309</v>
      </c>
      <c r="EP219">
        <v>12.2493</v>
      </c>
      <c r="EQ219">
        <v>399.87799999999999</v>
      </c>
      <c r="ER219">
        <v>0.95001000000000002</v>
      </c>
      <c r="ES219">
        <v>4.9990300000000001E-2</v>
      </c>
      <c r="ET219">
        <v>0</v>
      </c>
      <c r="EU219">
        <v>911.45500000000004</v>
      </c>
      <c r="EV219">
        <v>4.9998699999999996</v>
      </c>
      <c r="EW219">
        <v>3538.03</v>
      </c>
      <c r="EX219">
        <v>2942.15</v>
      </c>
      <c r="EY219">
        <v>39</v>
      </c>
      <c r="EZ219">
        <v>42</v>
      </c>
      <c r="FA219">
        <v>40.936999999999998</v>
      </c>
      <c r="FB219">
        <v>42.311999999999998</v>
      </c>
      <c r="FC219">
        <v>41.561999999999998</v>
      </c>
      <c r="FD219">
        <v>375.14</v>
      </c>
      <c r="FE219">
        <v>19.739999999999998</v>
      </c>
      <c r="FF219">
        <v>0</v>
      </c>
      <c r="FG219">
        <v>298.89999985694902</v>
      </c>
      <c r="FH219">
        <v>0</v>
      </c>
      <c r="FI219">
        <v>911.51869230769205</v>
      </c>
      <c r="FJ219">
        <v>-0.16150427353639399</v>
      </c>
      <c r="FK219">
        <v>-2.49606841238848</v>
      </c>
      <c r="FL219">
        <v>3539.4888461538499</v>
      </c>
      <c r="FM219">
        <v>15</v>
      </c>
      <c r="FN219">
        <v>1598429752</v>
      </c>
      <c r="FO219" t="s">
        <v>1192</v>
      </c>
      <c r="FP219">
        <v>1598429752</v>
      </c>
      <c r="FQ219">
        <v>1598429746</v>
      </c>
      <c r="FR219">
        <v>202</v>
      </c>
      <c r="FS219">
        <v>8.0000000000000002E-3</v>
      </c>
      <c r="FT219">
        <v>0</v>
      </c>
      <c r="FU219">
        <v>-0.26800000000000002</v>
      </c>
      <c r="FV219">
        <v>4.0000000000000001E-3</v>
      </c>
      <c r="FW219">
        <v>425</v>
      </c>
      <c r="FX219">
        <v>14</v>
      </c>
      <c r="FY219">
        <v>0.1</v>
      </c>
      <c r="FZ219">
        <v>0.03</v>
      </c>
      <c r="GA219">
        <v>408.20485000000002</v>
      </c>
      <c r="GB219">
        <v>1.8496240608029801E-3</v>
      </c>
      <c r="GC219">
        <v>1.69034759738971E-2</v>
      </c>
      <c r="GD219">
        <v>1</v>
      </c>
      <c r="GE219">
        <v>16.20739</v>
      </c>
      <c r="GF219">
        <v>-6.3248120300663504E-3</v>
      </c>
      <c r="GG219">
        <v>8.5199765257936105E-4</v>
      </c>
      <c r="GH219">
        <v>1</v>
      </c>
      <c r="GI219">
        <v>2</v>
      </c>
      <c r="GJ219">
        <v>2</v>
      </c>
      <c r="GK219" t="s">
        <v>391</v>
      </c>
      <c r="GL219">
        <v>2.93113</v>
      </c>
      <c r="GM219">
        <v>2.6715599999999999</v>
      </c>
      <c r="GN219">
        <v>9.1452400000000003E-2</v>
      </c>
      <c r="GO219">
        <v>9.2768500000000004E-2</v>
      </c>
      <c r="GP219">
        <v>7.7767299999999998E-2</v>
      </c>
      <c r="GQ219">
        <v>7.0026400000000003E-2</v>
      </c>
      <c r="GR219">
        <v>28775.8</v>
      </c>
      <c r="GS219">
        <v>30031.3</v>
      </c>
      <c r="GT219">
        <v>28516.1</v>
      </c>
      <c r="GU219">
        <v>29209.7</v>
      </c>
      <c r="GV219">
        <v>40372.1</v>
      </c>
      <c r="GW219">
        <v>39131.5</v>
      </c>
      <c r="GX219">
        <v>47783.3</v>
      </c>
      <c r="GY219">
        <v>45922.8</v>
      </c>
      <c r="GZ219">
        <v>1.94862</v>
      </c>
      <c r="HA219">
        <v>2.7102200000000001</v>
      </c>
      <c r="HB219">
        <v>0.100799</v>
      </c>
      <c r="HC219">
        <v>0</v>
      </c>
      <c r="HD219">
        <v>100</v>
      </c>
      <c r="HE219">
        <v>100</v>
      </c>
      <c r="HF219">
        <v>-0.26800000000000002</v>
      </c>
      <c r="HG219">
        <v>4.0000000000000001E-3</v>
      </c>
      <c r="HH219">
        <v>-0.27570000000002898</v>
      </c>
      <c r="HI219">
        <v>0</v>
      </c>
      <c r="HJ219">
        <v>0</v>
      </c>
      <c r="HK219">
        <v>0</v>
      </c>
      <c r="HL219">
        <v>3.6100000000036702E-3</v>
      </c>
      <c r="HM219">
        <v>0</v>
      </c>
      <c r="HN219">
        <v>0</v>
      </c>
      <c r="HO219">
        <v>0</v>
      </c>
      <c r="HP219">
        <v>-1</v>
      </c>
      <c r="HQ219">
        <v>-1</v>
      </c>
      <c r="HR219">
        <v>-1</v>
      </c>
      <c r="HS219">
        <v>-1</v>
      </c>
      <c r="HT219">
        <v>4.7</v>
      </c>
      <c r="HU219">
        <v>4.7</v>
      </c>
      <c r="HV219">
        <v>0.152588</v>
      </c>
      <c r="HW219">
        <v>4.99878</v>
      </c>
      <c r="HX219">
        <v>2.6025399999999999</v>
      </c>
      <c r="HY219">
        <v>2.9394499999999999</v>
      </c>
      <c r="HZ219">
        <v>2.6025399999999999</v>
      </c>
      <c r="IA219">
        <v>2.4450699999999999</v>
      </c>
      <c r="IB219">
        <v>31.1722</v>
      </c>
      <c r="IC219">
        <v>24.157499999999999</v>
      </c>
      <c r="ID219">
        <v>2</v>
      </c>
      <c r="IE219">
        <v>474.49700000000001</v>
      </c>
      <c r="IF219">
        <v>1286.28</v>
      </c>
      <c r="IG219">
        <v>22.0002</v>
      </c>
      <c r="IH219">
        <v>26.2133</v>
      </c>
      <c r="II219">
        <v>30.0001</v>
      </c>
      <c r="IJ219">
        <v>26.458400000000001</v>
      </c>
      <c r="IK219">
        <v>26.477699999999999</v>
      </c>
      <c r="IL219">
        <v>-1</v>
      </c>
      <c r="IM219">
        <v>3.8978199999999998</v>
      </c>
      <c r="IN219">
        <v>51.2607</v>
      </c>
      <c r="IO219">
        <v>22</v>
      </c>
      <c r="IP219">
        <v>400</v>
      </c>
      <c r="IQ219">
        <v>16.275500000000001</v>
      </c>
      <c r="IR219">
        <v>101.40600000000001</v>
      </c>
      <c r="IS219">
        <v>101.4</v>
      </c>
    </row>
    <row r="220" spans="1:253" x14ac:dyDescent="0.35">
      <c r="A220">
        <v>202</v>
      </c>
      <c r="B220">
        <v>1598430026.0999999</v>
      </c>
      <c r="C220">
        <v>65703</v>
      </c>
      <c r="D220" t="s">
        <v>1193</v>
      </c>
      <c r="E220" t="s">
        <v>1194</v>
      </c>
      <c r="F220" t="s">
        <v>386</v>
      </c>
      <c r="I220">
        <v>1598430026.0999999</v>
      </c>
      <c r="J220">
        <f t="shared" si="150"/>
        <v>1.6695401990186631E-3</v>
      </c>
      <c r="K220">
        <f t="shared" si="151"/>
        <v>1.6695401990186631</v>
      </c>
      <c r="L220">
        <f t="shared" si="152"/>
        <v>13.135213374932373</v>
      </c>
      <c r="M220">
        <f t="shared" si="153"/>
        <v>408.06400000000002</v>
      </c>
      <c r="N220">
        <f t="shared" si="154"/>
        <v>228.76515010619568</v>
      </c>
      <c r="O220">
        <f t="shared" si="155"/>
        <v>23.010315583390952</v>
      </c>
      <c r="P220">
        <f t="shared" si="156"/>
        <v>41.045069206835208</v>
      </c>
      <c r="Q220">
        <f t="shared" si="157"/>
        <v>0.12440754671536296</v>
      </c>
      <c r="R220">
        <f t="shared" si="158"/>
        <v>2.9416603785985806</v>
      </c>
      <c r="S220">
        <f t="shared" si="159"/>
        <v>0.12155679791659599</v>
      </c>
      <c r="T220">
        <f t="shared" si="160"/>
        <v>7.622368640976554E-2</v>
      </c>
      <c r="U220">
        <f t="shared" si="161"/>
        <v>77.164272232297861</v>
      </c>
      <c r="V220">
        <f t="shared" si="162"/>
        <v>23.904825426231834</v>
      </c>
      <c r="W220">
        <f t="shared" si="163"/>
        <v>23.904825426231834</v>
      </c>
      <c r="X220">
        <f t="shared" si="164"/>
        <v>2.977894552439067</v>
      </c>
      <c r="Y220">
        <f t="shared" si="165"/>
        <v>54.738882360720332</v>
      </c>
      <c r="Z220">
        <f t="shared" si="166"/>
        <v>1.6280266628620803</v>
      </c>
      <c r="AA220">
        <f t="shared" si="167"/>
        <v>2.974168621371641</v>
      </c>
      <c r="AB220">
        <f t="shared" si="168"/>
        <v>1.3498678895769867</v>
      </c>
      <c r="AC220">
        <f t="shared" si="169"/>
        <v>-73.626722776723042</v>
      </c>
      <c r="AD220">
        <f t="shared" si="170"/>
        <v>-3.3027208883883601</v>
      </c>
      <c r="AE220">
        <f t="shared" si="171"/>
        <v>-0.23485327700736028</v>
      </c>
      <c r="AF220">
        <f t="shared" si="172"/>
        <v>-2.4709820901414048E-5</v>
      </c>
      <c r="AG220">
        <f t="shared" si="173"/>
        <v>13.112862430429157</v>
      </c>
      <c r="AH220">
        <f t="shared" si="174"/>
        <v>1.6689113380193121</v>
      </c>
      <c r="AI220">
        <f t="shared" si="175"/>
        <v>13.135213374932373</v>
      </c>
      <c r="AJ220">
        <v>430.75810083561601</v>
      </c>
      <c r="AK220">
        <v>414.77045454545402</v>
      </c>
      <c r="AL220">
        <v>-2.3241546020698E-4</v>
      </c>
      <c r="AM220">
        <v>67.049217578765493</v>
      </c>
      <c r="AN220">
        <f t="shared" si="176"/>
        <v>1.6695401990186631</v>
      </c>
      <c r="AO220">
        <v>14.2153503542857</v>
      </c>
      <c r="AP220">
        <v>16.186316363636401</v>
      </c>
      <c r="AQ220">
        <v>-3.9257044842127197E-6</v>
      </c>
      <c r="AR220">
        <v>78.430000000000007</v>
      </c>
      <c r="AS220">
        <v>18</v>
      </c>
      <c r="AT220">
        <v>4</v>
      </c>
      <c r="AU220">
        <f t="shared" si="177"/>
        <v>1</v>
      </c>
      <c r="AV220">
        <f t="shared" si="178"/>
        <v>0</v>
      </c>
      <c r="AW220">
        <f t="shared" si="179"/>
        <v>53797.350817673752</v>
      </c>
      <c r="AX220" t="s">
        <v>430</v>
      </c>
      <c r="AY220">
        <v>8242.0300000000007</v>
      </c>
      <c r="AZ220">
        <v>624.05461538461498</v>
      </c>
      <c r="BA220">
        <v>3234.34</v>
      </c>
      <c r="BB220">
        <f t="shared" si="180"/>
        <v>0.80705348992851245</v>
      </c>
      <c r="BC220">
        <v>-2.02953653224708</v>
      </c>
      <c r="BD220" t="s">
        <v>1195</v>
      </c>
      <c r="BE220">
        <v>8254.1299999999992</v>
      </c>
      <c r="BF220">
        <v>910.55926923076902</v>
      </c>
      <c r="BG220">
        <v>2144.29</v>
      </c>
      <c r="BH220">
        <f t="shared" si="181"/>
        <v>0.5753562861223207</v>
      </c>
      <c r="BI220">
        <v>0.5</v>
      </c>
      <c r="BJ220">
        <f t="shared" si="182"/>
        <v>336.50316611614886</v>
      </c>
      <c r="BK220">
        <f t="shared" si="183"/>
        <v>13.135213374932373</v>
      </c>
      <c r="BL220">
        <f t="shared" si="184"/>
        <v>96.804605962494875</v>
      </c>
      <c r="BM220">
        <f t="shared" si="185"/>
        <v>4.5065697545161057E-2</v>
      </c>
      <c r="BN220">
        <f t="shared" si="186"/>
        <v>0.50835008324433739</v>
      </c>
      <c r="BO220">
        <f t="shared" si="187"/>
        <v>568.31208047511564</v>
      </c>
      <c r="BP220" t="s">
        <v>388</v>
      </c>
      <c r="BQ220">
        <v>0</v>
      </c>
      <c r="BR220">
        <f t="shared" si="188"/>
        <v>568.31208047511564</v>
      </c>
      <c r="BS220">
        <f t="shared" si="189"/>
        <v>0.7349649159045113</v>
      </c>
      <c r="BT220">
        <f t="shared" si="190"/>
        <v>0.78283503562103718</v>
      </c>
      <c r="BU220">
        <f t="shared" si="191"/>
        <v>0.40886668591012321</v>
      </c>
      <c r="BV220">
        <f t="shared" si="192"/>
        <v>0.81153928086035243</v>
      </c>
      <c r="BW220">
        <f t="shared" si="193"/>
        <v>0.41759801683930226</v>
      </c>
      <c r="BX220">
        <f t="shared" si="194"/>
        <v>0.48859489194859906</v>
      </c>
      <c r="BY220">
        <f t="shared" si="195"/>
        <v>0.51140510805140094</v>
      </c>
      <c r="DH220">
        <f t="shared" si="196"/>
        <v>399.89400000000001</v>
      </c>
      <c r="DI220">
        <f t="shared" si="197"/>
        <v>336.50316611614886</v>
      </c>
      <c r="DJ220">
        <f t="shared" si="198"/>
        <v>0.84148090773092088</v>
      </c>
      <c r="DK220">
        <f t="shared" si="199"/>
        <v>0.19296181546184205</v>
      </c>
      <c r="DL220" t="s">
        <v>389</v>
      </c>
      <c r="DM220">
        <v>2</v>
      </c>
      <c r="DN220" t="b">
        <v>1</v>
      </c>
      <c r="DO220">
        <v>1598430026.0999999</v>
      </c>
      <c r="DP220">
        <v>408.06400000000002</v>
      </c>
      <c r="DQ220">
        <v>424.61599999999999</v>
      </c>
      <c r="DR220">
        <v>16.185600000000001</v>
      </c>
      <c r="DS220">
        <v>14.215400000000001</v>
      </c>
      <c r="DT220">
        <v>408.33600000000001</v>
      </c>
      <c r="DU220">
        <v>16.183599999999998</v>
      </c>
      <c r="DV220">
        <v>500.02</v>
      </c>
      <c r="DW220">
        <v>100.485</v>
      </c>
      <c r="DX220">
        <v>9.9881800000000007E-2</v>
      </c>
      <c r="DY220">
        <v>23.884</v>
      </c>
      <c r="DZ220">
        <v>22.9879</v>
      </c>
      <c r="EA220">
        <v>999.9</v>
      </c>
      <c r="EB220">
        <v>0</v>
      </c>
      <c r="EC220">
        <v>0</v>
      </c>
      <c r="ED220">
        <v>10020.6</v>
      </c>
      <c r="EE220">
        <v>0</v>
      </c>
      <c r="EF220">
        <v>0.66425599999999996</v>
      </c>
      <c r="EG220">
        <v>-16.5486</v>
      </c>
      <c r="EH220">
        <v>414.78199999999998</v>
      </c>
      <c r="EI220">
        <v>430.74</v>
      </c>
      <c r="EJ220">
        <v>1.9717199999999999</v>
      </c>
      <c r="EK220">
        <v>424.61599999999999</v>
      </c>
      <c r="EL220">
        <v>14.215400000000001</v>
      </c>
      <c r="EM220">
        <v>1.6265700000000001</v>
      </c>
      <c r="EN220">
        <v>1.4284399999999999</v>
      </c>
      <c r="EO220">
        <v>14.212899999999999</v>
      </c>
      <c r="EP220">
        <v>12.223000000000001</v>
      </c>
      <c r="EQ220">
        <v>399.89400000000001</v>
      </c>
      <c r="ER220">
        <v>0.95001000000000002</v>
      </c>
      <c r="ES220">
        <v>4.9989899999999997E-2</v>
      </c>
      <c r="ET220">
        <v>0</v>
      </c>
      <c r="EU220">
        <v>910.71100000000001</v>
      </c>
      <c r="EV220">
        <v>4.9998699999999996</v>
      </c>
      <c r="EW220">
        <v>3536.78</v>
      </c>
      <c r="EX220">
        <v>2942.27</v>
      </c>
      <c r="EY220">
        <v>39</v>
      </c>
      <c r="EZ220">
        <v>42</v>
      </c>
      <c r="FA220">
        <v>40.936999999999998</v>
      </c>
      <c r="FB220">
        <v>42.25</v>
      </c>
      <c r="FC220">
        <v>41.561999999999998</v>
      </c>
      <c r="FD220">
        <v>375.15</v>
      </c>
      <c r="FE220">
        <v>19.739999999999998</v>
      </c>
      <c r="FF220">
        <v>0</v>
      </c>
      <c r="FG220">
        <v>298.89999985694902</v>
      </c>
      <c r="FH220">
        <v>0</v>
      </c>
      <c r="FI220">
        <v>910.55926923076902</v>
      </c>
      <c r="FJ220">
        <v>1.6831111123884099</v>
      </c>
      <c r="FK220">
        <v>-0.61538465509853302</v>
      </c>
      <c r="FL220">
        <v>3537.7261538461498</v>
      </c>
      <c r="FM220">
        <v>15</v>
      </c>
      <c r="FN220">
        <v>1598430046.0999999</v>
      </c>
      <c r="FO220" t="s">
        <v>1196</v>
      </c>
      <c r="FP220">
        <v>1598430046.0999999</v>
      </c>
      <c r="FQ220">
        <v>1598430044.0999999</v>
      </c>
      <c r="FR220">
        <v>203</v>
      </c>
      <c r="FS220">
        <v>-5.0000000000000001E-3</v>
      </c>
      <c r="FT220">
        <v>-1E-3</v>
      </c>
      <c r="FU220">
        <v>-0.27200000000000002</v>
      </c>
      <c r="FV220">
        <v>2E-3</v>
      </c>
      <c r="FW220">
        <v>425</v>
      </c>
      <c r="FX220">
        <v>14</v>
      </c>
      <c r="FY220">
        <v>0.23</v>
      </c>
      <c r="FZ220">
        <v>0.04</v>
      </c>
      <c r="GA220">
        <v>408.08166666666699</v>
      </c>
      <c r="GB220">
        <v>-6.1480519479639298E-2</v>
      </c>
      <c r="GC220">
        <v>1.9898153380060901E-2</v>
      </c>
      <c r="GD220">
        <v>1</v>
      </c>
      <c r="GE220">
        <v>16.1873095238095</v>
      </c>
      <c r="GF220">
        <v>-3.4207792207642399E-3</v>
      </c>
      <c r="GG220">
        <v>8.1818891863425901E-4</v>
      </c>
      <c r="GH220">
        <v>1</v>
      </c>
      <c r="GI220">
        <v>2</v>
      </c>
      <c r="GJ220">
        <v>2</v>
      </c>
      <c r="GK220" t="s">
        <v>391</v>
      </c>
      <c r="GL220">
        <v>2.9313199999999999</v>
      </c>
      <c r="GM220">
        <v>2.6718500000000001</v>
      </c>
      <c r="GN220">
        <v>9.1433399999999998E-2</v>
      </c>
      <c r="GO220">
        <v>9.2745400000000006E-2</v>
      </c>
      <c r="GP220">
        <v>7.7699900000000002E-2</v>
      </c>
      <c r="GQ220">
        <v>6.9934800000000005E-2</v>
      </c>
      <c r="GR220">
        <v>28776.1</v>
      </c>
      <c r="GS220">
        <v>30033.3</v>
      </c>
      <c r="GT220">
        <v>28515.8</v>
      </c>
      <c r="GU220">
        <v>29210.9</v>
      </c>
      <c r="GV220">
        <v>40374.400000000001</v>
      </c>
      <c r="GW220">
        <v>39136.9</v>
      </c>
      <c r="GX220">
        <v>47782.7</v>
      </c>
      <c r="GY220">
        <v>45924.7</v>
      </c>
      <c r="GZ220">
        <v>1.94848</v>
      </c>
      <c r="HA220">
        <v>2.7112500000000002</v>
      </c>
      <c r="HB220">
        <v>0.10062</v>
      </c>
      <c r="HC220">
        <v>0</v>
      </c>
      <c r="HD220">
        <v>100</v>
      </c>
      <c r="HE220">
        <v>100</v>
      </c>
      <c r="HF220">
        <v>-0.27200000000000002</v>
      </c>
      <c r="HG220">
        <v>2E-3</v>
      </c>
      <c r="HH220">
        <v>-0.26779999999996601</v>
      </c>
      <c r="HI220">
        <v>0</v>
      </c>
      <c r="HJ220">
        <v>0</v>
      </c>
      <c r="HK220">
        <v>0</v>
      </c>
      <c r="HL220">
        <v>3.5699999999980699E-3</v>
      </c>
      <c r="HM220">
        <v>0</v>
      </c>
      <c r="HN220">
        <v>0</v>
      </c>
      <c r="HO220">
        <v>0</v>
      </c>
      <c r="HP220">
        <v>-1</v>
      </c>
      <c r="HQ220">
        <v>-1</v>
      </c>
      <c r="HR220">
        <v>-1</v>
      </c>
      <c r="HS220">
        <v>-1</v>
      </c>
      <c r="HT220">
        <v>4.5999999999999996</v>
      </c>
      <c r="HU220">
        <v>4.7</v>
      </c>
      <c r="HV220">
        <v>0.152588</v>
      </c>
      <c r="HW220">
        <v>4.99878</v>
      </c>
      <c r="HX220">
        <v>2.6025399999999999</v>
      </c>
      <c r="HY220">
        <v>2.9394499999999999</v>
      </c>
      <c r="HZ220">
        <v>2.6025399999999999</v>
      </c>
      <c r="IA220">
        <v>2.4133300000000002</v>
      </c>
      <c r="IB220">
        <v>31.1722</v>
      </c>
      <c r="IC220">
        <v>24.157499999999999</v>
      </c>
      <c r="ID220">
        <v>2</v>
      </c>
      <c r="IE220">
        <v>474.42500000000001</v>
      </c>
      <c r="IF220">
        <v>1287.77</v>
      </c>
      <c r="IG220">
        <v>22</v>
      </c>
      <c r="IH220">
        <v>26.2133</v>
      </c>
      <c r="II220">
        <v>30.0001</v>
      </c>
      <c r="IJ220">
        <v>26.460599999999999</v>
      </c>
      <c r="IK220">
        <v>26.48</v>
      </c>
      <c r="IL220">
        <v>-1</v>
      </c>
      <c r="IM220">
        <v>3.8978199999999998</v>
      </c>
      <c r="IN220">
        <v>51.2607</v>
      </c>
      <c r="IO220">
        <v>22</v>
      </c>
      <c r="IP220">
        <v>400</v>
      </c>
      <c r="IQ220">
        <v>16.275500000000001</v>
      </c>
      <c r="IR220">
        <v>101.405</v>
      </c>
      <c r="IS220">
        <v>101.404</v>
      </c>
    </row>
    <row r="221" spans="1:253" x14ac:dyDescent="0.35">
      <c r="A221">
        <v>203</v>
      </c>
      <c r="B221">
        <v>1598430326.0999999</v>
      </c>
      <c r="C221">
        <v>66003</v>
      </c>
      <c r="D221" t="s">
        <v>1197</v>
      </c>
      <c r="E221" t="s">
        <v>1198</v>
      </c>
      <c r="F221" t="s">
        <v>386</v>
      </c>
      <c r="I221">
        <v>1598430326.0999999</v>
      </c>
      <c r="J221">
        <f t="shared" si="150"/>
        <v>1.6787148447659642E-3</v>
      </c>
      <c r="K221">
        <f t="shared" si="151"/>
        <v>1.6787148447659641</v>
      </c>
      <c r="L221">
        <f t="shared" si="152"/>
        <v>13.115429824898332</v>
      </c>
      <c r="M221">
        <f t="shared" si="153"/>
        <v>408.03500000000003</v>
      </c>
      <c r="N221">
        <f t="shared" si="154"/>
        <v>229.88791752757913</v>
      </c>
      <c r="O221">
        <f t="shared" si="155"/>
        <v>23.122872041552537</v>
      </c>
      <c r="P221">
        <f t="shared" si="156"/>
        <v>41.041483149470004</v>
      </c>
      <c r="Q221">
        <f t="shared" si="157"/>
        <v>0.12508731664800132</v>
      </c>
      <c r="R221">
        <f t="shared" si="158"/>
        <v>2.9320722905869103</v>
      </c>
      <c r="S221">
        <f t="shared" si="159"/>
        <v>0.12219652970877709</v>
      </c>
      <c r="T221">
        <f t="shared" si="160"/>
        <v>7.6626992545592881E-2</v>
      </c>
      <c r="U221">
        <f t="shared" si="161"/>
        <v>77.159507423091682</v>
      </c>
      <c r="V221">
        <f t="shared" si="162"/>
        <v>23.897971765521635</v>
      </c>
      <c r="W221">
        <f t="shared" si="163"/>
        <v>23.897971765521635</v>
      </c>
      <c r="X221">
        <f t="shared" si="164"/>
        <v>2.9766678958920481</v>
      </c>
      <c r="Y221">
        <f t="shared" si="165"/>
        <v>54.702059534946166</v>
      </c>
      <c r="Z221">
        <f t="shared" si="166"/>
        <v>1.6264913730852</v>
      </c>
      <c r="AA221">
        <f t="shared" si="167"/>
        <v>2.9733640504817247</v>
      </c>
      <c r="AB221">
        <f t="shared" si="168"/>
        <v>1.3501765228068481</v>
      </c>
      <c r="AC221">
        <f t="shared" si="169"/>
        <v>-74.031324654179016</v>
      </c>
      <c r="AD221">
        <f t="shared" si="170"/>
        <v>-2.9199036710248119</v>
      </c>
      <c r="AE221">
        <f t="shared" si="171"/>
        <v>-0.20829853730127937</v>
      </c>
      <c r="AF221">
        <f t="shared" si="172"/>
        <v>-1.9439413420752061E-5</v>
      </c>
      <c r="AG221">
        <f t="shared" si="173"/>
        <v>13.113940524327026</v>
      </c>
      <c r="AH221">
        <f t="shared" si="174"/>
        <v>1.6780199509183198</v>
      </c>
      <c r="AI221">
        <f t="shared" si="175"/>
        <v>13.115429824898332</v>
      </c>
      <c r="AJ221">
        <v>430.69767581530101</v>
      </c>
      <c r="AK221">
        <v>414.73415757575702</v>
      </c>
      <c r="AL221">
        <v>-4.1764263805865203E-5</v>
      </c>
      <c r="AM221">
        <v>67.049766119070298</v>
      </c>
      <c r="AN221">
        <f t="shared" si="176"/>
        <v>1.6787148447659641</v>
      </c>
      <c r="AO221">
        <v>14.189500697619</v>
      </c>
      <c r="AP221">
        <v>16.171192121212101</v>
      </c>
      <c r="AQ221">
        <v>4.3410614077107904E-6</v>
      </c>
      <c r="AR221">
        <v>78.430000000000007</v>
      </c>
      <c r="AS221">
        <v>18</v>
      </c>
      <c r="AT221">
        <v>4</v>
      </c>
      <c r="AU221">
        <f t="shared" si="177"/>
        <v>1</v>
      </c>
      <c r="AV221">
        <f t="shared" si="178"/>
        <v>0</v>
      </c>
      <c r="AW221">
        <f t="shared" si="179"/>
        <v>53517.157994289271</v>
      </c>
      <c r="AX221" t="s">
        <v>430</v>
      </c>
      <c r="AY221">
        <v>8242.0300000000007</v>
      </c>
      <c r="AZ221">
        <v>624.05461538461498</v>
      </c>
      <c r="BA221">
        <v>3234.34</v>
      </c>
      <c r="BB221">
        <f t="shared" si="180"/>
        <v>0.80705348992851245</v>
      </c>
      <c r="BC221">
        <v>-2.02953653224708</v>
      </c>
      <c r="BD221" t="s">
        <v>1199</v>
      </c>
      <c r="BE221">
        <v>8254.15</v>
      </c>
      <c r="BF221">
        <v>909.87969230769204</v>
      </c>
      <c r="BG221">
        <v>2140.7600000000002</v>
      </c>
      <c r="BH221">
        <f t="shared" si="181"/>
        <v>0.57497351767237248</v>
      </c>
      <c r="BI221">
        <v>0.5</v>
      </c>
      <c r="BJ221">
        <f t="shared" si="182"/>
        <v>336.48215871154588</v>
      </c>
      <c r="BK221">
        <f t="shared" si="183"/>
        <v>13.115429824898332</v>
      </c>
      <c r="BL221">
        <f t="shared" si="184"/>
        <v>96.734165214185538</v>
      </c>
      <c r="BM221">
        <f t="shared" si="185"/>
        <v>4.5009715864693586E-2</v>
      </c>
      <c r="BN221">
        <f t="shared" si="186"/>
        <v>0.51083727274425894</v>
      </c>
      <c r="BO221">
        <f t="shared" si="187"/>
        <v>568.06382020608476</v>
      </c>
      <c r="BP221" t="s">
        <v>388</v>
      </c>
      <c r="BQ221">
        <v>0</v>
      </c>
      <c r="BR221">
        <f t="shared" si="188"/>
        <v>568.06382020608476</v>
      </c>
      <c r="BS221">
        <f t="shared" si="189"/>
        <v>0.73464385535693644</v>
      </c>
      <c r="BT221">
        <f t="shared" si="190"/>
        <v>0.78265613123928457</v>
      </c>
      <c r="BU221">
        <f t="shared" si="191"/>
        <v>0.41015255969639497</v>
      </c>
      <c r="BV221">
        <f t="shared" si="192"/>
        <v>0.81154871616971391</v>
      </c>
      <c r="BW221">
        <f t="shared" si="193"/>
        <v>0.4189503593918848</v>
      </c>
      <c r="BX221">
        <f t="shared" si="194"/>
        <v>0.48863452561721082</v>
      </c>
      <c r="BY221">
        <f t="shared" si="195"/>
        <v>0.51136547438278912</v>
      </c>
      <c r="DH221">
        <f t="shared" si="196"/>
        <v>399.86900000000003</v>
      </c>
      <c r="DI221">
        <f t="shared" si="197"/>
        <v>336.48215871154588</v>
      </c>
      <c r="DJ221">
        <f t="shared" si="198"/>
        <v>0.8414809818004042</v>
      </c>
      <c r="DK221">
        <f t="shared" si="199"/>
        <v>0.19296196360080844</v>
      </c>
      <c r="DL221" t="s">
        <v>389</v>
      </c>
      <c r="DM221">
        <v>2</v>
      </c>
      <c r="DN221" t="b">
        <v>1</v>
      </c>
      <c r="DO221">
        <v>1598430326.0999999</v>
      </c>
      <c r="DP221">
        <v>408.03500000000003</v>
      </c>
      <c r="DQ221">
        <v>424.59199999999998</v>
      </c>
      <c r="DR221">
        <v>16.1706</v>
      </c>
      <c r="DS221">
        <v>14.1897</v>
      </c>
      <c r="DT221">
        <v>408.29899999999998</v>
      </c>
      <c r="DU221">
        <v>16.1676</v>
      </c>
      <c r="DV221">
        <v>500.041</v>
      </c>
      <c r="DW221">
        <v>100.483</v>
      </c>
      <c r="DX221">
        <v>0.100242</v>
      </c>
      <c r="DY221">
        <v>23.8795</v>
      </c>
      <c r="DZ221">
        <v>22.982900000000001</v>
      </c>
      <c r="EA221">
        <v>999.9</v>
      </c>
      <c r="EB221">
        <v>0</v>
      </c>
      <c r="EC221">
        <v>0</v>
      </c>
      <c r="ED221">
        <v>9966.25</v>
      </c>
      <c r="EE221">
        <v>0</v>
      </c>
      <c r="EF221">
        <v>0.84798700000000005</v>
      </c>
      <c r="EG221">
        <v>-16.565000000000001</v>
      </c>
      <c r="EH221">
        <v>414.733</v>
      </c>
      <c r="EI221">
        <v>430.70299999999997</v>
      </c>
      <c r="EJ221">
        <v>1.9803200000000001</v>
      </c>
      <c r="EK221">
        <v>424.59199999999998</v>
      </c>
      <c r="EL221">
        <v>14.1897</v>
      </c>
      <c r="EM221">
        <v>1.6248</v>
      </c>
      <c r="EN221">
        <v>1.42581</v>
      </c>
      <c r="EO221">
        <v>14.196</v>
      </c>
      <c r="EP221">
        <v>12.195</v>
      </c>
      <c r="EQ221">
        <v>399.86900000000003</v>
      </c>
      <c r="ER221">
        <v>0.95001000000000002</v>
      </c>
      <c r="ES221">
        <v>4.9990300000000001E-2</v>
      </c>
      <c r="ET221">
        <v>0</v>
      </c>
      <c r="EU221">
        <v>909.88099999999997</v>
      </c>
      <c r="EV221">
        <v>4.9998699999999996</v>
      </c>
      <c r="EW221">
        <v>3537.72</v>
      </c>
      <c r="EX221">
        <v>2942.08</v>
      </c>
      <c r="EY221">
        <v>39</v>
      </c>
      <c r="EZ221">
        <v>42</v>
      </c>
      <c r="FA221">
        <v>40.936999999999998</v>
      </c>
      <c r="FB221">
        <v>42.25</v>
      </c>
      <c r="FC221">
        <v>41.5</v>
      </c>
      <c r="FD221">
        <v>375.13</v>
      </c>
      <c r="FE221">
        <v>19.739999999999998</v>
      </c>
      <c r="FF221">
        <v>0</v>
      </c>
      <c r="FG221">
        <v>298.90000009536698</v>
      </c>
      <c r="FH221">
        <v>0</v>
      </c>
      <c r="FI221">
        <v>909.87969230769204</v>
      </c>
      <c r="FJ221">
        <v>-0.34030769393119198</v>
      </c>
      <c r="FK221">
        <v>3.05504277058846</v>
      </c>
      <c r="FL221">
        <v>3538.8115384615398</v>
      </c>
      <c r="FM221">
        <v>15</v>
      </c>
      <c r="FN221">
        <v>1598430344.0999999</v>
      </c>
      <c r="FO221" t="s">
        <v>1200</v>
      </c>
      <c r="FP221">
        <v>1598430344.0999999</v>
      </c>
      <c r="FQ221">
        <v>1598430344.0999999</v>
      </c>
      <c r="FR221">
        <v>204</v>
      </c>
      <c r="FS221">
        <v>8.0000000000000002E-3</v>
      </c>
      <c r="FT221">
        <v>0</v>
      </c>
      <c r="FU221">
        <v>-0.26400000000000001</v>
      </c>
      <c r="FV221">
        <v>3.0000000000000001E-3</v>
      </c>
      <c r="FW221">
        <v>425</v>
      </c>
      <c r="FX221">
        <v>14</v>
      </c>
      <c r="FY221">
        <v>0.1</v>
      </c>
      <c r="FZ221">
        <v>0.03</v>
      </c>
      <c r="GA221">
        <v>408.02580952380902</v>
      </c>
      <c r="GB221">
        <v>3.1480519479374698E-2</v>
      </c>
      <c r="GC221">
        <v>1.7584135294605299E-2</v>
      </c>
      <c r="GD221">
        <v>1</v>
      </c>
      <c r="GE221">
        <v>16.1692380952381</v>
      </c>
      <c r="GF221">
        <v>5.6805194805241996E-3</v>
      </c>
      <c r="GG221">
        <v>1.0490250305590101E-3</v>
      </c>
      <c r="GH221">
        <v>1</v>
      </c>
      <c r="GI221">
        <v>2</v>
      </c>
      <c r="GJ221">
        <v>2</v>
      </c>
      <c r="GK221" t="s">
        <v>391</v>
      </c>
      <c r="GL221">
        <v>2.9313899999999999</v>
      </c>
      <c r="GM221">
        <v>2.6717300000000002</v>
      </c>
      <c r="GN221">
        <v>9.1426499999999994E-2</v>
      </c>
      <c r="GO221">
        <v>9.2740400000000001E-2</v>
      </c>
      <c r="GP221">
        <v>7.7642600000000006E-2</v>
      </c>
      <c r="GQ221">
        <v>6.9838899999999995E-2</v>
      </c>
      <c r="GR221">
        <v>28777.5</v>
      </c>
      <c r="GS221">
        <v>30033.8</v>
      </c>
      <c r="GT221">
        <v>28516.9</v>
      </c>
      <c r="GU221">
        <v>29211.1</v>
      </c>
      <c r="GV221">
        <v>40378.9</v>
      </c>
      <c r="GW221">
        <v>39141.300000000003</v>
      </c>
      <c r="GX221">
        <v>47784.9</v>
      </c>
      <c r="GY221">
        <v>45925.1</v>
      </c>
      <c r="GZ221">
        <v>1.9485300000000001</v>
      </c>
      <c r="HA221">
        <v>2.7112500000000002</v>
      </c>
      <c r="HB221">
        <v>0.101186</v>
      </c>
      <c r="HC221">
        <v>0</v>
      </c>
      <c r="HD221">
        <v>100</v>
      </c>
      <c r="HE221">
        <v>100</v>
      </c>
      <c r="HF221">
        <v>-0.26400000000000001</v>
      </c>
      <c r="HG221">
        <v>3.0000000000000001E-3</v>
      </c>
      <c r="HH221">
        <v>-0.27230000000008697</v>
      </c>
      <c r="HI221">
        <v>0</v>
      </c>
      <c r="HJ221">
        <v>0</v>
      </c>
      <c r="HK221">
        <v>0</v>
      </c>
      <c r="HL221">
        <v>2.3800000000022701E-3</v>
      </c>
      <c r="HM221">
        <v>0</v>
      </c>
      <c r="HN221">
        <v>0</v>
      </c>
      <c r="HO221">
        <v>0</v>
      </c>
      <c r="HP221">
        <v>-1</v>
      </c>
      <c r="HQ221">
        <v>-1</v>
      </c>
      <c r="HR221">
        <v>-1</v>
      </c>
      <c r="HS221">
        <v>-1</v>
      </c>
      <c r="HT221">
        <v>4.7</v>
      </c>
      <c r="HU221">
        <v>4.7</v>
      </c>
      <c r="HV221">
        <v>0.152588</v>
      </c>
      <c r="HW221">
        <v>4.99878</v>
      </c>
      <c r="HX221">
        <v>2.6025399999999999</v>
      </c>
      <c r="HY221">
        <v>2.9394499999999999</v>
      </c>
      <c r="HZ221">
        <v>2.6025399999999999</v>
      </c>
      <c r="IA221">
        <v>2.4414099999999999</v>
      </c>
      <c r="IB221">
        <v>31.150400000000001</v>
      </c>
      <c r="IC221">
        <v>24.148800000000001</v>
      </c>
      <c r="ID221">
        <v>2</v>
      </c>
      <c r="IE221">
        <v>474.38400000000001</v>
      </c>
      <c r="IF221">
        <v>1287.58</v>
      </c>
      <c r="IG221">
        <v>22.0001</v>
      </c>
      <c r="IH221">
        <v>26.202300000000001</v>
      </c>
      <c r="II221">
        <v>30.0001</v>
      </c>
      <c r="IJ221">
        <v>26.451699999999999</v>
      </c>
      <c r="IK221">
        <v>26.471599999999999</v>
      </c>
      <c r="IL221">
        <v>-1</v>
      </c>
      <c r="IM221">
        <v>3.8978199999999998</v>
      </c>
      <c r="IN221">
        <v>51.2607</v>
      </c>
      <c r="IO221">
        <v>22</v>
      </c>
      <c r="IP221">
        <v>400</v>
      </c>
      <c r="IQ221">
        <v>16.275500000000001</v>
      </c>
      <c r="IR221">
        <v>101.40900000000001</v>
      </c>
      <c r="IS221">
        <v>101.405</v>
      </c>
    </row>
    <row r="222" spans="1:253" x14ac:dyDescent="0.35">
      <c r="A222">
        <v>204</v>
      </c>
      <c r="B222">
        <v>1598430626.0999999</v>
      </c>
      <c r="C222">
        <v>66303</v>
      </c>
      <c r="D222" t="s">
        <v>1201</v>
      </c>
      <c r="E222" t="s">
        <v>1202</v>
      </c>
      <c r="F222" t="s">
        <v>386</v>
      </c>
      <c r="I222">
        <v>1598430626.0999999</v>
      </c>
      <c r="J222">
        <f t="shared" si="150"/>
        <v>1.6857426346611913E-3</v>
      </c>
      <c r="K222">
        <f t="shared" si="151"/>
        <v>1.6857426346611912</v>
      </c>
      <c r="L222">
        <f t="shared" si="152"/>
        <v>13.134592457055286</v>
      </c>
      <c r="M222">
        <f t="shared" si="153"/>
        <v>407.851</v>
      </c>
      <c r="N222">
        <f t="shared" si="154"/>
        <v>230.13295892844491</v>
      </c>
      <c r="O222">
        <f t="shared" si="155"/>
        <v>23.146778992479923</v>
      </c>
      <c r="P222">
        <f t="shared" si="156"/>
        <v>41.021664184125996</v>
      </c>
      <c r="Q222">
        <f t="shared" si="157"/>
        <v>0.12559350208697009</v>
      </c>
      <c r="R222">
        <f t="shared" si="158"/>
        <v>2.9355394011134566</v>
      </c>
      <c r="S222">
        <f t="shared" si="159"/>
        <v>0.1226829210172849</v>
      </c>
      <c r="T222">
        <f t="shared" si="160"/>
        <v>7.6932711808634952E-2</v>
      </c>
      <c r="U222">
        <f t="shared" si="161"/>
        <v>77.215379264227323</v>
      </c>
      <c r="V222">
        <f t="shared" si="162"/>
        <v>23.894652899771803</v>
      </c>
      <c r="W222">
        <f t="shared" si="163"/>
        <v>23.894652899771803</v>
      </c>
      <c r="X222">
        <f t="shared" si="164"/>
        <v>2.9760740497335694</v>
      </c>
      <c r="Y222">
        <f t="shared" si="165"/>
        <v>54.679842855721681</v>
      </c>
      <c r="Z222">
        <f t="shared" si="166"/>
        <v>1.6256548442328</v>
      </c>
      <c r="AA222">
        <f t="shared" si="167"/>
        <v>2.9730422754181194</v>
      </c>
      <c r="AB222">
        <f t="shared" si="168"/>
        <v>1.3504192055007693</v>
      </c>
      <c r="AC222">
        <f t="shared" si="169"/>
        <v>-74.341250188558533</v>
      </c>
      <c r="AD222">
        <f t="shared" si="170"/>
        <v>-2.6829794834741771</v>
      </c>
      <c r="AE222">
        <f t="shared" si="171"/>
        <v>-0.19116596592309504</v>
      </c>
      <c r="AF222">
        <f t="shared" si="172"/>
        <v>-1.6373728477514504E-5</v>
      </c>
      <c r="AG222">
        <f t="shared" si="173"/>
        <v>13.127485922023476</v>
      </c>
      <c r="AH222">
        <f t="shared" si="174"/>
        <v>1.6851783567443885</v>
      </c>
      <c r="AI222">
        <f t="shared" si="175"/>
        <v>13.134592457055286</v>
      </c>
      <c r="AJ222">
        <v>430.515070097923</v>
      </c>
      <c r="AK222">
        <v>414.523593939394</v>
      </c>
      <c r="AL222">
        <v>2.1827360996661799E-4</v>
      </c>
      <c r="AM222">
        <v>67.044652947081701</v>
      </c>
      <c r="AN222">
        <f t="shared" si="176"/>
        <v>1.6857426346611912</v>
      </c>
      <c r="AO222">
        <v>14.171146565714301</v>
      </c>
      <c r="AP222">
        <v>16.161603636363601</v>
      </c>
      <c r="AQ222">
        <v>1.8218742041873801E-6</v>
      </c>
      <c r="AR222">
        <v>78.430000000000007</v>
      </c>
      <c r="AS222">
        <v>18</v>
      </c>
      <c r="AT222">
        <v>4</v>
      </c>
      <c r="AU222">
        <f t="shared" si="177"/>
        <v>1</v>
      </c>
      <c r="AV222">
        <f t="shared" si="178"/>
        <v>0</v>
      </c>
      <c r="AW222">
        <f t="shared" si="179"/>
        <v>53618.946749705952</v>
      </c>
      <c r="AX222" t="s">
        <v>430</v>
      </c>
      <c r="AY222">
        <v>8242.0300000000007</v>
      </c>
      <c r="AZ222">
        <v>624.05461538461498</v>
      </c>
      <c r="BA222">
        <v>3234.34</v>
      </c>
      <c r="BB222">
        <f t="shared" si="180"/>
        <v>0.80705348992851245</v>
      </c>
      <c r="BC222">
        <v>-2.02953653224708</v>
      </c>
      <c r="BD222" t="s">
        <v>1203</v>
      </c>
      <c r="BE222">
        <v>8254.07</v>
      </c>
      <c r="BF222">
        <v>909.077038461538</v>
      </c>
      <c r="BG222">
        <v>2136.31</v>
      </c>
      <c r="BH222">
        <f t="shared" si="181"/>
        <v>0.57446389406896103</v>
      </c>
      <c r="BI222">
        <v>0.5</v>
      </c>
      <c r="BJ222">
        <f t="shared" si="182"/>
        <v>336.72912463211361</v>
      </c>
      <c r="BK222">
        <f t="shared" si="183"/>
        <v>13.134592457055286</v>
      </c>
      <c r="BL222">
        <f t="shared" si="184"/>
        <v>96.719362091298251</v>
      </c>
      <c r="BM222">
        <f t="shared" si="185"/>
        <v>4.5033612717253431E-2</v>
      </c>
      <c r="BN222">
        <f t="shared" si="186"/>
        <v>0.51398439365073434</v>
      </c>
      <c r="BO222">
        <f t="shared" si="187"/>
        <v>567.74999918688388</v>
      </c>
      <c r="BP222" t="s">
        <v>388</v>
      </c>
      <c r="BQ222">
        <v>0</v>
      </c>
      <c r="BR222">
        <f t="shared" si="188"/>
        <v>567.74999918688388</v>
      </c>
      <c r="BS222">
        <f t="shared" si="189"/>
        <v>0.73423800890934188</v>
      </c>
      <c r="BT222">
        <f t="shared" si="190"/>
        <v>0.78239465554539478</v>
      </c>
      <c r="BU222">
        <f t="shared" si="191"/>
        <v>0.4117730883507329</v>
      </c>
      <c r="BV222">
        <f t="shared" si="192"/>
        <v>0.81152494084230786</v>
      </c>
      <c r="BW222">
        <f t="shared" si="193"/>
        <v>0.42065515382786023</v>
      </c>
      <c r="BX222">
        <f t="shared" si="194"/>
        <v>0.48863247695867745</v>
      </c>
      <c r="BY222">
        <f t="shared" si="195"/>
        <v>0.5113675230413226</v>
      </c>
      <c r="DH222">
        <f t="shared" si="196"/>
        <v>400.16300000000001</v>
      </c>
      <c r="DI222">
        <f t="shared" si="197"/>
        <v>336.72912463211361</v>
      </c>
      <c r="DJ222">
        <f t="shared" si="198"/>
        <v>0.84147990851756316</v>
      </c>
      <c r="DK222">
        <f t="shared" si="199"/>
        <v>0.19295981703512649</v>
      </c>
      <c r="DL222" t="s">
        <v>389</v>
      </c>
      <c r="DM222">
        <v>2</v>
      </c>
      <c r="DN222" t="b">
        <v>1</v>
      </c>
      <c r="DO222">
        <v>1598430626.0999999</v>
      </c>
      <c r="DP222">
        <v>407.851</v>
      </c>
      <c r="DQ222">
        <v>424.43099999999998</v>
      </c>
      <c r="DR222">
        <v>16.162800000000001</v>
      </c>
      <c r="DS222">
        <v>14.173</v>
      </c>
      <c r="DT222">
        <v>408.11200000000002</v>
      </c>
      <c r="DU222">
        <v>16.158799999999999</v>
      </c>
      <c r="DV222">
        <v>499.93200000000002</v>
      </c>
      <c r="DW222">
        <v>100.48</v>
      </c>
      <c r="DX222">
        <v>0.100026</v>
      </c>
      <c r="DY222">
        <v>23.877700000000001</v>
      </c>
      <c r="DZ222">
        <v>22.9785</v>
      </c>
      <c r="EA222">
        <v>999.9</v>
      </c>
      <c r="EB222">
        <v>0</v>
      </c>
      <c r="EC222">
        <v>0</v>
      </c>
      <c r="ED222">
        <v>9986.25</v>
      </c>
      <c r="EE222">
        <v>0</v>
      </c>
      <c r="EF222">
        <v>1.1306499999999999</v>
      </c>
      <c r="EG222">
        <v>-16.582100000000001</v>
      </c>
      <c r="EH222">
        <v>414.548</v>
      </c>
      <c r="EI222">
        <v>430.53199999999998</v>
      </c>
      <c r="EJ222">
        <v>1.98861</v>
      </c>
      <c r="EK222">
        <v>424.43099999999998</v>
      </c>
      <c r="EL222">
        <v>14.173</v>
      </c>
      <c r="EM222">
        <v>1.62392</v>
      </c>
      <c r="EN222">
        <v>1.4240999999999999</v>
      </c>
      <c r="EO222">
        <v>14.1876</v>
      </c>
      <c r="EP222">
        <v>12.1767</v>
      </c>
      <c r="EQ222">
        <v>400.16300000000001</v>
      </c>
      <c r="ER222">
        <v>0.95004599999999995</v>
      </c>
      <c r="ES222">
        <v>4.9953999999999998E-2</v>
      </c>
      <c r="ET222">
        <v>0</v>
      </c>
      <c r="EU222">
        <v>909.1</v>
      </c>
      <c r="EV222">
        <v>4.9998699999999996</v>
      </c>
      <c r="EW222">
        <v>3542.58</v>
      </c>
      <c r="EX222">
        <v>2944.31</v>
      </c>
      <c r="EY222">
        <v>39</v>
      </c>
      <c r="EZ222">
        <v>42</v>
      </c>
      <c r="FA222">
        <v>40.936999999999998</v>
      </c>
      <c r="FB222">
        <v>42.311999999999998</v>
      </c>
      <c r="FC222">
        <v>41.561999999999998</v>
      </c>
      <c r="FD222">
        <v>375.42</v>
      </c>
      <c r="FE222">
        <v>19.739999999999998</v>
      </c>
      <c r="FF222">
        <v>0</v>
      </c>
      <c r="FG222">
        <v>298.90000009536698</v>
      </c>
      <c r="FH222">
        <v>0</v>
      </c>
      <c r="FI222">
        <v>909.077038461538</v>
      </c>
      <c r="FJ222">
        <v>-0.19066666772685101</v>
      </c>
      <c r="FK222">
        <v>1.3982906010437499</v>
      </c>
      <c r="FL222">
        <v>3540.7723076923098</v>
      </c>
      <c r="FM222">
        <v>15</v>
      </c>
      <c r="FN222">
        <v>1598430647.0999999</v>
      </c>
      <c r="FO222" t="s">
        <v>1204</v>
      </c>
      <c r="FP222">
        <v>1598430647.0999999</v>
      </c>
      <c r="FQ222">
        <v>1598430645.0999999</v>
      </c>
      <c r="FR222">
        <v>205</v>
      </c>
      <c r="FS222">
        <v>3.0000000000000001E-3</v>
      </c>
      <c r="FT222">
        <v>1E-3</v>
      </c>
      <c r="FU222">
        <v>-0.26100000000000001</v>
      </c>
      <c r="FV222">
        <v>4.0000000000000001E-3</v>
      </c>
      <c r="FW222">
        <v>424</v>
      </c>
      <c r="FX222">
        <v>14</v>
      </c>
      <c r="FY222">
        <v>0.15</v>
      </c>
      <c r="FZ222">
        <v>0.04</v>
      </c>
      <c r="GA222">
        <v>407.82995238095202</v>
      </c>
      <c r="GB222">
        <v>4.0051948051442701E-2</v>
      </c>
      <c r="GC222">
        <v>2.1700287885897101E-2</v>
      </c>
      <c r="GD222">
        <v>1</v>
      </c>
      <c r="GE222">
        <v>16.1616</v>
      </c>
      <c r="GF222">
        <v>-1.12987012985213E-3</v>
      </c>
      <c r="GG222">
        <v>7.3743442000614404E-4</v>
      </c>
      <c r="GH222">
        <v>1</v>
      </c>
      <c r="GI222">
        <v>2</v>
      </c>
      <c r="GJ222">
        <v>2</v>
      </c>
      <c r="GK222" t="s">
        <v>391</v>
      </c>
      <c r="GL222">
        <v>2.9311199999999999</v>
      </c>
      <c r="GM222">
        <v>2.6717</v>
      </c>
      <c r="GN222">
        <v>9.1394000000000003E-2</v>
      </c>
      <c r="GO222">
        <v>9.2713100000000007E-2</v>
      </c>
      <c r="GP222">
        <v>7.7610600000000002E-2</v>
      </c>
      <c r="GQ222">
        <v>6.9776699999999997E-2</v>
      </c>
      <c r="GR222">
        <v>28778</v>
      </c>
      <c r="GS222">
        <v>30035.1</v>
      </c>
      <c r="GT222">
        <v>28516.400000000001</v>
      </c>
      <c r="GU222">
        <v>29211.5</v>
      </c>
      <c r="GV222">
        <v>40379.5</v>
      </c>
      <c r="GW222">
        <v>39144.300000000003</v>
      </c>
      <c r="GX222">
        <v>47784</v>
      </c>
      <c r="GY222">
        <v>45925.5</v>
      </c>
      <c r="GZ222">
        <v>1.94835</v>
      </c>
      <c r="HA222">
        <v>2.7095500000000001</v>
      </c>
      <c r="HB222">
        <v>0.101961</v>
      </c>
      <c r="HC222">
        <v>0</v>
      </c>
      <c r="HD222">
        <v>100</v>
      </c>
      <c r="HE222">
        <v>100</v>
      </c>
      <c r="HF222">
        <v>-0.26100000000000001</v>
      </c>
      <c r="HG222">
        <v>4.0000000000000001E-3</v>
      </c>
      <c r="HH222">
        <v>-0.26399999999989598</v>
      </c>
      <c r="HI222">
        <v>0</v>
      </c>
      <c r="HJ222">
        <v>0</v>
      </c>
      <c r="HK222">
        <v>0</v>
      </c>
      <c r="HL222">
        <v>2.8100000000019802E-3</v>
      </c>
      <c r="HM222">
        <v>0</v>
      </c>
      <c r="HN222">
        <v>0</v>
      </c>
      <c r="HO222">
        <v>0</v>
      </c>
      <c r="HP222">
        <v>-1</v>
      </c>
      <c r="HQ222">
        <v>-1</v>
      </c>
      <c r="HR222">
        <v>-1</v>
      </c>
      <c r="HS222">
        <v>-1</v>
      </c>
      <c r="HT222">
        <v>4.7</v>
      </c>
      <c r="HU222">
        <v>4.7</v>
      </c>
      <c r="HV222">
        <v>0.152588</v>
      </c>
      <c r="HW222">
        <v>4.99878</v>
      </c>
      <c r="HX222">
        <v>2.6025399999999999</v>
      </c>
      <c r="HY222">
        <v>2.9394499999999999</v>
      </c>
      <c r="HZ222">
        <v>2.6025399999999999</v>
      </c>
      <c r="IA222">
        <v>2.4218799999999998</v>
      </c>
      <c r="IB222">
        <v>31.150400000000001</v>
      </c>
      <c r="IC222">
        <v>24.148800000000001</v>
      </c>
      <c r="ID222">
        <v>2</v>
      </c>
      <c r="IE222">
        <v>474.226</v>
      </c>
      <c r="IF222">
        <v>1285.04</v>
      </c>
      <c r="IG222">
        <v>21.9999</v>
      </c>
      <c r="IH222">
        <v>26.195599999999999</v>
      </c>
      <c r="II222">
        <v>30.0001</v>
      </c>
      <c r="IJ222">
        <v>26.445</v>
      </c>
      <c r="IK222">
        <v>26.464500000000001</v>
      </c>
      <c r="IL222">
        <v>-1</v>
      </c>
      <c r="IM222">
        <v>3.8978199999999998</v>
      </c>
      <c r="IN222">
        <v>51.2607</v>
      </c>
      <c r="IO222">
        <v>22</v>
      </c>
      <c r="IP222">
        <v>400</v>
      </c>
      <c r="IQ222">
        <v>16.275500000000001</v>
      </c>
      <c r="IR222">
        <v>101.407</v>
      </c>
      <c r="IS222">
        <v>101.40600000000001</v>
      </c>
    </row>
    <row r="223" spans="1:253" x14ac:dyDescent="0.35">
      <c r="A223">
        <v>205</v>
      </c>
      <c r="B223">
        <v>1598430926.0999999</v>
      </c>
      <c r="C223">
        <v>66603</v>
      </c>
      <c r="D223" t="s">
        <v>1205</v>
      </c>
      <c r="E223" t="s">
        <v>1206</v>
      </c>
      <c r="F223" t="s">
        <v>386</v>
      </c>
      <c r="I223">
        <v>1598430926.0999999</v>
      </c>
      <c r="J223">
        <f t="shared" si="150"/>
        <v>1.6989244449206406E-3</v>
      </c>
      <c r="K223">
        <f t="shared" si="151"/>
        <v>1.6989244449206407</v>
      </c>
      <c r="L223">
        <f t="shared" si="152"/>
        <v>13.098030187674704</v>
      </c>
      <c r="M223">
        <f t="shared" si="153"/>
        <v>407.65199999999999</v>
      </c>
      <c r="N223">
        <f t="shared" si="154"/>
        <v>231.37840559649118</v>
      </c>
      <c r="O223">
        <f t="shared" si="155"/>
        <v>23.27163859336137</v>
      </c>
      <c r="P223">
        <f t="shared" si="156"/>
        <v>41.000930883779994</v>
      </c>
      <c r="Q223">
        <f t="shared" si="157"/>
        <v>0.12635105310167663</v>
      </c>
      <c r="R223">
        <f t="shared" si="158"/>
        <v>2.9301123884608895</v>
      </c>
      <c r="S223">
        <f t="shared" si="159"/>
        <v>0.12340037978094513</v>
      </c>
      <c r="T223">
        <f t="shared" si="160"/>
        <v>7.7384604440566718E-2</v>
      </c>
      <c r="U223">
        <f t="shared" si="161"/>
        <v>77.215928545794313</v>
      </c>
      <c r="V223">
        <f t="shared" si="162"/>
        <v>23.899350578374708</v>
      </c>
      <c r="W223">
        <f t="shared" si="163"/>
        <v>23.899350578374708</v>
      </c>
      <c r="X223">
        <f t="shared" si="164"/>
        <v>2.9769146379657498</v>
      </c>
      <c r="Y223">
        <f t="shared" si="165"/>
        <v>54.593089480444192</v>
      </c>
      <c r="Z223">
        <f t="shared" si="166"/>
        <v>1.6238662619044997</v>
      </c>
      <c r="AA223">
        <f t="shared" si="167"/>
        <v>2.9744905030263684</v>
      </c>
      <c r="AB223">
        <f t="shared" si="168"/>
        <v>1.3530483760612502</v>
      </c>
      <c r="AC223">
        <f t="shared" si="169"/>
        <v>-74.922568021000245</v>
      </c>
      <c r="AD223">
        <f t="shared" si="170"/>
        <v>-2.1405607334475025</v>
      </c>
      <c r="AE223">
        <f t="shared" si="171"/>
        <v>-0.15281025288682656</v>
      </c>
      <c r="AF223">
        <f t="shared" si="172"/>
        <v>-1.0461540258077662E-5</v>
      </c>
      <c r="AG223">
        <f t="shared" si="173"/>
        <v>13.123527328689411</v>
      </c>
      <c r="AH223">
        <f t="shared" si="174"/>
        <v>1.696842751441515</v>
      </c>
      <c r="AI223">
        <f t="shared" si="175"/>
        <v>13.098030187674704</v>
      </c>
      <c r="AJ223">
        <v>430.30091438449</v>
      </c>
      <c r="AK223">
        <v>414.36051515151502</v>
      </c>
      <c r="AL223">
        <v>-4.4308473946903402E-4</v>
      </c>
      <c r="AM223">
        <v>67.048034328471601</v>
      </c>
      <c r="AN223">
        <f t="shared" si="176"/>
        <v>1.6989244449206407</v>
      </c>
      <c r="AO223">
        <v>14.1415108795238</v>
      </c>
      <c r="AP223">
        <v>16.147258787878801</v>
      </c>
      <c r="AQ223">
        <v>9.0172033663187795E-7</v>
      </c>
      <c r="AR223">
        <v>78.430000000000007</v>
      </c>
      <c r="AS223">
        <v>18</v>
      </c>
      <c r="AT223">
        <v>4</v>
      </c>
      <c r="AU223">
        <f t="shared" si="177"/>
        <v>1</v>
      </c>
      <c r="AV223">
        <f t="shared" si="178"/>
        <v>0</v>
      </c>
      <c r="AW223">
        <f t="shared" si="179"/>
        <v>53458.559990285008</v>
      </c>
      <c r="AX223" t="s">
        <v>430</v>
      </c>
      <c r="AY223">
        <v>8242.0300000000007</v>
      </c>
      <c r="AZ223">
        <v>624.05461538461498</v>
      </c>
      <c r="BA223">
        <v>3234.34</v>
      </c>
      <c r="BB223">
        <f t="shared" si="180"/>
        <v>0.80705348992851245</v>
      </c>
      <c r="BC223">
        <v>-2.02953653224708</v>
      </c>
      <c r="BD223" t="s">
        <v>1207</v>
      </c>
      <c r="BE223">
        <v>8253.9500000000007</v>
      </c>
      <c r="BF223">
        <v>908.19169230769205</v>
      </c>
      <c r="BG223">
        <v>2133.25</v>
      </c>
      <c r="BH223">
        <f t="shared" si="181"/>
        <v>0.57426851409460111</v>
      </c>
      <c r="BI223">
        <v>0.5</v>
      </c>
      <c r="BJ223">
        <f t="shared" si="182"/>
        <v>336.73163427289711</v>
      </c>
      <c r="BK223">
        <f t="shared" si="183"/>
        <v>13.098030187674704</v>
      </c>
      <c r="BL223">
        <f t="shared" si="184"/>
        <v>96.687187631271641</v>
      </c>
      <c r="BM223">
        <f t="shared" si="185"/>
        <v>4.4924697237272229E-2</v>
      </c>
      <c r="BN223">
        <f t="shared" si="186"/>
        <v>0.51615609984765032</v>
      </c>
      <c r="BO223">
        <f t="shared" si="187"/>
        <v>567.53364557278599</v>
      </c>
      <c r="BP223" t="s">
        <v>388</v>
      </c>
      <c r="BQ223">
        <v>0</v>
      </c>
      <c r="BR223">
        <f t="shared" si="188"/>
        <v>567.53364557278599</v>
      </c>
      <c r="BS223">
        <f t="shared" si="189"/>
        <v>0.73395821138038864</v>
      </c>
      <c r="BT223">
        <f t="shared" si="190"/>
        <v>0.78242671747557446</v>
      </c>
      <c r="BU223">
        <f t="shared" si="191"/>
        <v>0.41288712177097542</v>
      </c>
      <c r="BV223">
        <f t="shared" si="192"/>
        <v>0.81172942892646816</v>
      </c>
      <c r="BW223">
        <f t="shared" si="193"/>
        <v>0.421827439440014</v>
      </c>
      <c r="BX223">
        <f t="shared" si="194"/>
        <v>0.48894246789918594</v>
      </c>
      <c r="BY223">
        <f t="shared" si="195"/>
        <v>0.51105753210081406</v>
      </c>
      <c r="DH223">
        <f t="shared" si="196"/>
        <v>400.166</v>
      </c>
      <c r="DI223">
        <f t="shared" si="197"/>
        <v>336.73163427289711</v>
      </c>
      <c r="DJ223">
        <f t="shared" si="198"/>
        <v>0.84147987153555559</v>
      </c>
      <c r="DK223">
        <f t="shared" si="199"/>
        <v>0.19295974307111127</v>
      </c>
      <c r="DL223" t="s">
        <v>389</v>
      </c>
      <c r="DM223">
        <v>2</v>
      </c>
      <c r="DN223" t="b">
        <v>1</v>
      </c>
      <c r="DO223">
        <v>1598430926.0999999</v>
      </c>
      <c r="DP223">
        <v>407.65199999999999</v>
      </c>
      <c r="DQ223">
        <v>424.23</v>
      </c>
      <c r="DR223">
        <v>16.145299999999999</v>
      </c>
      <c r="DS223">
        <v>14.141999999999999</v>
      </c>
      <c r="DT223">
        <v>407.90899999999999</v>
      </c>
      <c r="DU223">
        <v>16.1433</v>
      </c>
      <c r="DV223">
        <v>500.00900000000001</v>
      </c>
      <c r="DW223">
        <v>100.47799999999999</v>
      </c>
      <c r="DX223">
        <v>0.10026500000000001</v>
      </c>
      <c r="DY223">
        <v>23.8858</v>
      </c>
      <c r="DZ223">
        <v>22.995100000000001</v>
      </c>
      <c r="EA223">
        <v>999.9</v>
      </c>
      <c r="EB223">
        <v>0</v>
      </c>
      <c r="EC223">
        <v>0</v>
      </c>
      <c r="ED223">
        <v>9955.6200000000008</v>
      </c>
      <c r="EE223">
        <v>0</v>
      </c>
      <c r="EF223">
        <v>1.58291</v>
      </c>
      <c r="EG223">
        <v>-16.581800000000001</v>
      </c>
      <c r="EH223">
        <v>414.33800000000002</v>
      </c>
      <c r="EI223">
        <v>430.31599999999997</v>
      </c>
      <c r="EJ223">
        <v>2.0048300000000001</v>
      </c>
      <c r="EK223">
        <v>424.23</v>
      </c>
      <c r="EL223">
        <v>14.141999999999999</v>
      </c>
      <c r="EM223">
        <v>1.6224000000000001</v>
      </c>
      <c r="EN223">
        <v>1.42096</v>
      </c>
      <c r="EO223">
        <v>14.173299999999999</v>
      </c>
      <c r="EP223">
        <v>12.1432</v>
      </c>
      <c r="EQ223">
        <v>400.166</v>
      </c>
      <c r="ER223">
        <v>0.95004699999999997</v>
      </c>
      <c r="ES223">
        <v>4.9952900000000001E-2</v>
      </c>
      <c r="ET223">
        <v>0</v>
      </c>
      <c r="EU223">
        <v>907.98500000000001</v>
      </c>
      <c r="EV223">
        <v>4.9998699999999996</v>
      </c>
      <c r="EW223">
        <v>3547.72</v>
      </c>
      <c r="EX223">
        <v>2944.34</v>
      </c>
      <c r="EY223">
        <v>39</v>
      </c>
      <c r="EZ223">
        <v>42.061999999999998</v>
      </c>
      <c r="FA223">
        <v>40.936999999999998</v>
      </c>
      <c r="FB223">
        <v>42.311999999999998</v>
      </c>
      <c r="FC223">
        <v>41.561999999999998</v>
      </c>
      <c r="FD223">
        <v>375.43</v>
      </c>
      <c r="FE223">
        <v>19.739999999999998</v>
      </c>
      <c r="FF223">
        <v>0</v>
      </c>
      <c r="FG223">
        <v>298.90000009536698</v>
      </c>
      <c r="FH223">
        <v>0</v>
      </c>
      <c r="FI223">
        <v>908.19169230769205</v>
      </c>
      <c r="FJ223">
        <v>-0.75241026962856505</v>
      </c>
      <c r="FK223">
        <v>4.6167522236515701</v>
      </c>
      <c r="FL223">
        <v>3545.5630769230802</v>
      </c>
      <c r="FM223">
        <v>15</v>
      </c>
      <c r="FN223">
        <v>1598430947.0999999</v>
      </c>
      <c r="FO223" t="s">
        <v>1208</v>
      </c>
      <c r="FP223">
        <v>1598430947.0999999</v>
      </c>
      <c r="FQ223">
        <v>1598430944.0999999</v>
      </c>
      <c r="FR223">
        <v>206</v>
      </c>
      <c r="FS223">
        <v>4.0000000000000001E-3</v>
      </c>
      <c r="FT223">
        <v>-1E-3</v>
      </c>
      <c r="FU223">
        <v>-0.25700000000000001</v>
      </c>
      <c r="FV223">
        <v>2E-3</v>
      </c>
      <c r="FW223">
        <v>424</v>
      </c>
      <c r="FX223">
        <v>14</v>
      </c>
      <c r="FY223">
        <v>0.15</v>
      </c>
      <c r="FZ223">
        <v>0.04</v>
      </c>
      <c r="GA223">
        <v>407.65910000000002</v>
      </c>
      <c r="GB223">
        <v>7.6060150376039401E-2</v>
      </c>
      <c r="GC223">
        <v>1.81986263217922E-2</v>
      </c>
      <c r="GD223">
        <v>1</v>
      </c>
      <c r="GE223">
        <v>16.146654999999999</v>
      </c>
      <c r="GF223">
        <v>2.0796992481148602E-3</v>
      </c>
      <c r="GG223">
        <v>5.0445515162398996E-4</v>
      </c>
      <c r="GH223">
        <v>1</v>
      </c>
      <c r="GI223">
        <v>2</v>
      </c>
      <c r="GJ223">
        <v>2</v>
      </c>
      <c r="GK223" t="s">
        <v>391</v>
      </c>
      <c r="GL223">
        <v>2.9313199999999999</v>
      </c>
      <c r="GM223">
        <v>2.6716700000000002</v>
      </c>
      <c r="GN223">
        <v>9.1358300000000003E-2</v>
      </c>
      <c r="GO223">
        <v>9.2678800000000006E-2</v>
      </c>
      <c r="GP223">
        <v>7.7554700000000004E-2</v>
      </c>
      <c r="GQ223">
        <v>6.9661000000000001E-2</v>
      </c>
      <c r="GR223">
        <v>28779.8</v>
      </c>
      <c r="GS223">
        <v>30036</v>
      </c>
      <c r="GT223">
        <v>28517</v>
      </c>
      <c r="GU223">
        <v>29211.3</v>
      </c>
      <c r="GV223">
        <v>40382.800000000003</v>
      </c>
      <c r="GW223">
        <v>39148.800000000003</v>
      </c>
      <c r="GX223">
        <v>47785</v>
      </c>
      <c r="GY223">
        <v>45925.1</v>
      </c>
      <c r="GZ223">
        <v>1.9483699999999999</v>
      </c>
      <c r="HA223">
        <v>2.7093500000000001</v>
      </c>
      <c r="HB223">
        <v>0.102617</v>
      </c>
      <c r="HC223">
        <v>0</v>
      </c>
      <c r="HD223">
        <v>100</v>
      </c>
      <c r="HE223">
        <v>100</v>
      </c>
      <c r="HF223">
        <v>-0.25700000000000001</v>
      </c>
      <c r="HG223">
        <v>2E-3</v>
      </c>
      <c r="HH223">
        <v>-0.26072727272719498</v>
      </c>
      <c r="HI223">
        <v>0</v>
      </c>
      <c r="HJ223">
        <v>0</v>
      </c>
      <c r="HK223">
        <v>0</v>
      </c>
      <c r="HL223">
        <v>3.5181818181815299E-3</v>
      </c>
      <c r="HM223">
        <v>0</v>
      </c>
      <c r="HN223">
        <v>0</v>
      </c>
      <c r="HO223">
        <v>0</v>
      </c>
      <c r="HP223">
        <v>-1</v>
      </c>
      <c r="HQ223">
        <v>-1</v>
      </c>
      <c r="HR223">
        <v>-1</v>
      </c>
      <c r="HS223">
        <v>-1</v>
      </c>
      <c r="HT223">
        <v>4.7</v>
      </c>
      <c r="HU223">
        <v>4.7</v>
      </c>
      <c r="HV223">
        <v>0.152588</v>
      </c>
      <c r="HW223">
        <v>4.99878</v>
      </c>
      <c r="HX223">
        <v>2.6025399999999999</v>
      </c>
      <c r="HY223">
        <v>2.9394499999999999</v>
      </c>
      <c r="HZ223">
        <v>2.6025399999999999</v>
      </c>
      <c r="IA223">
        <v>2.4023400000000001</v>
      </c>
      <c r="IB223">
        <v>31.150400000000001</v>
      </c>
      <c r="IC223">
        <v>24.157499999999999</v>
      </c>
      <c r="ID223">
        <v>2</v>
      </c>
      <c r="IE223">
        <v>474.22300000000001</v>
      </c>
      <c r="IF223">
        <v>1284.7</v>
      </c>
      <c r="IG223">
        <v>21.9998</v>
      </c>
      <c r="IH223">
        <v>26.1935</v>
      </c>
      <c r="II223">
        <v>30.0002</v>
      </c>
      <c r="IJ223">
        <v>26.442799999999998</v>
      </c>
      <c r="IK223">
        <v>26.462199999999999</v>
      </c>
      <c r="IL223">
        <v>-1</v>
      </c>
      <c r="IM223">
        <v>3.8978199999999998</v>
      </c>
      <c r="IN223">
        <v>51.2607</v>
      </c>
      <c r="IO223">
        <v>22</v>
      </c>
      <c r="IP223">
        <v>400</v>
      </c>
      <c r="IQ223">
        <v>16.275500000000001</v>
      </c>
      <c r="IR223">
        <v>101.41</v>
      </c>
      <c r="IS223">
        <v>101.405</v>
      </c>
    </row>
    <row r="224" spans="1:253" x14ac:dyDescent="0.35">
      <c r="A224">
        <v>206</v>
      </c>
      <c r="B224">
        <v>1598431226.0999999</v>
      </c>
      <c r="C224">
        <v>66903</v>
      </c>
      <c r="D224" t="s">
        <v>1209</v>
      </c>
      <c r="E224" t="s">
        <v>1210</v>
      </c>
      <c r="F224" t="s">
        <v>386</v>
      </c>
      <c r="I224">
        <v>1598431226.0999999</v>
      </c>
      <c r="J224">
        <f t="shared" si="150"/>
        <v>1.7007425564339723E-3</v>
      </c>
      <c r="K224">
        <f t="shared" si="151"/>
        <v>1.7007425564339724</v>
      </c>
      <c r="L224">
        <f t="shared" si="152"/>
        <v>13.146871572009861</v>
      </c>
      <c r="M224">
        <f t="shared" si="153"/>
        <v>407.43400000000003</v>
      </c>
      <c r="N224">
        <f t="shared" si="154"/>
        <v>230.77920661210166</v>
      </c>
      <c r="O224">
        <f t="shared" si="155"/>
        <v>23.211520936320372</v>
      </c>
      <c r="P224">
        <f t="shared" si="156"/>
        <v>40.979267413222999</v>
      </c>
      <c r="Q224">
        <f t="shared" si="157"/>
        <v>0.12652444809233612</v>
      </c>
      <c r="R224">
        <f t="shared" si="158"/>
        <v>2.939150743072859</v>
      </c>
      <c r="S224">
        <f t="shared" si="159"/>
        <v>0.1235746426612274</v>
      </c>
      <c r="T224">
        <f t="shared" si="160"/>
        <v>7.7493452001791821E-2</v>
      </c>
      <c r="U224">
        <f t="shared" si="161"/>
        <v>77.15912149916447</v>
      </c>
      <c r="V224">
        <f t="shared" si="162"/>
        <v>23.890404673547785</v>
      </c>
      <c r="W224">
        <f t="shared" si="163"/>
        <v>23.890404673547785</v>
      </c>
      <c r="X224">
        <f t="shared" si="164"/>
        <v>2.9753140638499564</v>
      </c>
      <c r="Y224">
        <f t="shared" si="165"/>
        <v>54.58045140246076</v>
      </c>
      <c r="Z224">
        <f t="shared" si="166"/>
        <v>1.6226998943092001</v>
      </c>
      <c r="AA224">
        <f t="shared" si="167"/>
        <v>2.9730422754181194</v>
      </c>
      <c r="AB224">
        <f t="shared" si="168"/>
        <v>1.3526141695407563</v>
      </c>
      <c r="AC224">
        <f t="shared" si="169"/>
        <v>-75.002746738738182</v>
      </c>
      <c r="AD224">
        <f t="shared" si="170"/>
        <v>-2.0131253340557831</v>
      </c>
      <c r="AE224">
        <f t="shared" si="171"/>
        <v>-0.14325862202097719</v>
      </c>
      <c r="AF224">
        <f t="shared" si="172"/>
        <v>-9.1956504744139522E-6</v>
      </c>
      <c r="AG224">
        <f t="shared" si="173"/>
        <v>13.223109734007483</v>
      </c>
      <c r="AH224">
        <f t="shared" si="174"/>
        <v>1.7011059484295841</v>
      </c>
      <c r="AI224">
        <f t="shared" si="175"/>
        <v>13.146871572009861</v>
      </c>
      <c r="AJ224">
        <v>430.14145599621298</v>
      </c>
      <c r="AK224">
        <v>414.14461212121199</v>
      </c>
      <c r="AL224">
        <v>-5.6940139020804196E-4</v>
      </c>
      <c r="AM224">
        <v>67.048897744956307</v>
      </c>
      <c r="AN224">
        <f t="shared" si="176"/>
        <v>1.7007425564339724</v>
      </c>
      <c r="AO224">
        <v>14.1258274928571</v>
      </c>
      <c r="AP224">
        <v>16.133507878787899</v>
      </c>
      <c r="AQ224">
        <v>-1.4370363218171701E-6</v>
      </c>
      <c r="AR224">
        <v>78.430000000000007</v>
      </c>
      <c r="AS224">
        <v>18</v>
      </c>
      <c r="AT224">
        <v>4</v>
      </c>
      <c r="AU224">
        <f t="shared" si="177"/>
        <v>1</v>
      </c>
      <c r="AV224">
        <f t="shared" si="178"/>
        <v>0</v>
      </c>
      <c r="AW224">
        <f t="shared" si="179"/>
        <v>53724.760534509071</v>
      </c>
      <c r="AX224" t="s">
        <v>430</v>
      </c>
      <c r="AY224">
        <v>8242.0300000000007</v>
      </c>
      <c r="AZ224">
        <v>624.05461538461498</v>
      </c>
      <c r="BA224">
        <v>3234.34</v>
      </c>
      <c r="BB224">
        <f t="shared" si="180"/>
        <v>0.80705348992851245</v>
      </c>
      <c r="BC224">
        <v>-2.02953653224708</v>
      </c>
      <c r="BD224" t="s">
        <v>1211</v>
      </c>
      <c r="BE224">
        <v>8253.94</v>
      </c>
      <c r="BF224">
        <v>907.44734615384596</v>
      </c>
      <c r="BG224">
        <v>2128.64</v>
      </c>
      <c r="BH224">
        <f t="shared" si="181"/>
        <v>0.57369618810421397</v>
      </c>
      <c r="BI224">
        <v>0.5</v>
      </c>
      <c r="BJ224">
        <f t="shared" si="182"/>
        <v>336.48047574958224</v>
      </c>
      <c r="BK224">
        <f t="shared" si="183"/>
        <v>13.146871572009861</v>
      </c>
      <c r="BL224">
        <f t="shared" si="184"/>
        <v>96.518783154513869</v>
      </c>
      <c r="BM224">
        <f t="shared" si="185"/>
        <v>4.5103383994118069E-2</v>
      </c>
      <c r="BN224">
        <f t="shared" si="186"/>
        <v>0.51943964221286842</v>
      </c>
      <c r="BO224">
        <f t="shared" si="187"/>
        <v>567.20683957038182</v>
      </c>
      <c r="BP224" t="s">
        <v>388</v>
      </c>
      <c r="BQ224">
        <v>0</v>
      </c>
      <c r="BR224">
        <f t="shared" si="188"/>
        <v>567.20683957038182</v>
      </c>
      <c r="BS224">
        <f t="shared" si="189"/>
        <v>0.73353557221024612</v>
      </c>
      <c r="BT224">
        <f t="shared" si="190"/>
        <v>0.782097296761746</v>
      </c>
      <c r="BU224">
        <f t="shared" si="191"/>
        <v>0.41456497800878289</v>
      </c>
      <c r="BV224">
        <f t="shared" si="192"/>
        <v>0.81164729255849155</v>
      </c>
      <c r="BW224">
        <f t="shared" si="193"/>
        <v>0.42359352985570986</v>
      </c>
      <c r="BX224">
        <f t="shared" si="194"/>
        <v>0.48885584140279192</v>
      </c>
      <c r="BY224">
        <f t="shared" si="195"/>
        <v>0.51114415859720808</v>
      </c>
      <c r="DH224">
        <f t="shared" si="196"/>
        <v>399.86700000000002</v>
      </c>
      <c r="DI224">
        <f t="shared" si="197"/>
        <v>336.48047574958224</v>
      </c>
      <c r="DJ224">
        <f t="shared" si="198"/>
        <v>0.8414809818004042</v>
      </c>
      <c r="DK224">
        <f t="shared" si="199"/>
        <v>0.19296196360080844</v>
      </c>
      <c r="DL224" t="s">
        <v>389</v>
      </c>
      <c r="DM224">
        <v>2</v>
      </c>
      <c r="DN224" t="b">
        <v>1</v>
      </c>
      <c r="DO224">
        <v>1598431226.0999999</v>
      </c>
      <c r="DP224">
        <v>407.43400000000003</v>
      </c>
      <c r="DQ224">
        <v>424.13099999999997</v>
      </c>
      <c r="DR224">
        <v>16.133600000000001</v>
      </c>
      <c r="DS224">
        <v>14.125500000000001</v>
      </c>
      <c r="DT224">
        <v>407.73399999999998</v>
      </c>
      <c r="DU224">
        <v>16.130600000000001</v>
      </c>
      <c r="DV224">
        <v>500.07299999999998</v>
      </c>
      <c r="DW224">
        <v>100.479</v>
      </c>
      <c r="DX224">
        <v>9.9909499999999998E-2</v>
      </c>
      <c r="DY224">
        <v>23.877700000000001</v>
      </c>
      <c r="DZ224">
        <v>22.973400000000002</v>
      </c>
      <c r="EA224">
        <v>999.9</v>
      </c>
      <c r="EB224">
        <v>0</v>
      </c>
      <c r="EC224">
        <v>0</v>
      </c>
      <c r="ED224">
        <v>10006.9</v>
      </c>
      <c r="EE224">
        <v>0</v>
      </c>
      <c r="EF224">
        <v>2.1044200000000002</v>
      </c>
      <c r="EG224">
        <v>-16.653500000000001</v>
      </c>
      <c r="EH224">
        <v>414.15899999999999</v>
      </c>
      <c r="EI224">
        <v>430.20800000000003</v>
      </c>
      <c r="EJ224">
        <v>2.0074100000000001</v>
      </c>
      <c r="EK224">
        <v>424.13099999999997</v>
      </c>
      <c r="EL224">
        <v>14.125500000000001</v>
      </c>
      <c r="EM224">
        <v>1.6210100000000001</v>
      </c>
      <c r="EN224">
        <v>1.4193100000000001</v>
      </c>
      <c r="EO224">
        <v>14.16</v>
      </c>
      <c r="EP224">
        <v>12.125500000000001</v>
      </c>
      <c r="EQ224">
        <v>399.86700000000002</v>
      </c>
      <c r="ER224">
        <v>0.95001000000000002</v>
      </c>
      <c r="ES224">
        <v>4.9990300000000001E-2</v>
      </c>
      <c r="ET224">
        <v>0</v>
      </c>
      <c r="EU224">
        <v>907.14700000000005</v>
      </c>
      <c r="EV224">
        <v>4.9998699999999996</v>
      </c>
      <c r="EW224">
        <v>3551.05</v>
      </c>
      <c r="EX224">
        <v>2942.07</v>
      </c>
      <c r="EY224">
        <v>39</v>
      </c>
      <c r="EZ224">
        <v>42.061999999999998</v>
      </c>
      <c r="FA224">
        <v>40.936999999999998</v>
      </c>
      <c r="FB224">
        <v>42.311999999999998</v>
      </c>
      <c r="FC224">
        <v>41.561999999999998</v>
      </c>
      <c r="FD224">
        <v>375.13</v>
      </c>
      <c r="FE224">
        <v>19.739999999999998</v>
      </c>
      <c r="FF224">
        <v>0</v>
      </c>
      <c r="FG224">
        <v>298.90000009536698</v>
      </c>
      <c r="FH224">
        <v>0</v>
      </c>
      <c r="FI224">
        <v>907.44734615384596</v>
      </c>
      <c r="FJ224">
        <v>-1.7857435947179501</v>
      </c>
      <c r="FK224">
        <v>1.3186325444890401</v>
      </c>
      <c r="FL224">
        <v>3552.3103846153799</v>
      </c>
      <c r="FM224">
        <v>15</v>
      </c>
      <c r="FN224">
        <v>1598431247.0999999</v>
      </c>
      <c r="FO224" t="s">
        <v>1212</v>
      </c>
      <c r="FP224">
        <v>1598431247.0999999</v>
      </c>
      <c r="FQ224">
        <v>1598431244.0999999</v>
      </c>
      <c r="FR224">
        <v>207</v>
      </c>
      <c r="FS224">
        <v>-4.2999999999999997E-2</v>
      </c>
      <c r="FT224">
        <v>1E-3</v>
      </c>
      <c r="FU224">
        <v>-0.3</v>
      </c>
      <c r="FV224">
        <v>3.0000000000000001E-3</v>
      </c>
      <c r="FW224">
        <v>424</v>
      </c>
      <c r="FX224">
        <v>14</v>
      </c>
      <c r="FY224">
        <v>0.12</v>
      </c>
      <c r="FZ224">
        <v>0.05</v>
      </c>
      <c r="GA224">
        <v>407.48599999999999</v>
      </c>
      <c r="GB224">
        <v>-2.4631578947235101E-2</v>
      </c>
      <c r="GC224">
        <v>1.7239489551609002E-2</v>
      </c>
      <c r="GD224">
        <v>1</v>
      </c>
      <c r="GE224">
        <v>16.134509999999999</v>
      </c>
      <c r="GF224">
        <v>-4.5654135338401699E-3</v>
      </c>
      <c r="GG224">
        <v>5.9573484034434999E-4</v>
      </c>
      <c r="GH224">
        <v>1</v>
      </c>
      <c r="GI224">
        <v>2</v>
      </c>
      <c r="GJ224">
        <v>2</v>
      </c>
      <c r="GK224" t="s">
        <v>391</v>
      </c>
      <c r="GL224">
        <v>2.9314900000000002</v>
      </c>
      <c r="GM224">
        <v>2.6717599999999999</v>
      </c>
      <c r="GN224">
        <v>9.13297E-2</v>
      </c>
      <c r="GO224">
        <v>9.2663499999999996E-2</v>
      </c>
      <c r="GP224">
        <v>7.7510599999999999E-2</v>
      </c>
      <c r="GQ224">
        <v>6.9600700000000001E-2</v>
      </c>
      <c r="GR224">
        <v>28780.6</v>
      </c>
      <c r="GS224">
        <v>30037.1</v>
      </c>
      <c r="GT224">
        <v>28516.9</v>
      </c>
      <c r="GU224">
        <v>29211.9</v>
      </c>
      <c r="GV224">
        <v>40384.5</v>
      </c>
      <c r="GW224">
        <v>39152</v>
      </c>
      <c r="GX224">
        <v>47784.800000000003</v>
      </c>
      <c r="GY224">
        <v>45925.8</v>
      </c>
      <c r="GZ224">
        <v>1.9486000000000001</v>
      </c>
      <c r="HA224">
        <v>2.7092299999999998</v>
      </c>
      <c r="HB224">
        <v>0.102144</v>
      </c>
      <c r="HC224">
        <v>0</v>
      </c>
      <c r="HD224">
        <v>100</v>
      </c>
      <c r="HE224">
        <v>100</v>
      </c>
      <c r="HF224">
        <v>-0.3</v>
      </c>
      <c r="HG224">
        <v>3.0000000000000001E-3</v>
      </c>
      <c r="HH224">
        <v>-0.256727272727233</v>
      </c>
      <c r="HI224">
        <v>0</v>
      </c>
      <c r="HJ224">
        <v>0</v>
      </c>
      <c r="HK224">
        <v>0</v>
      </c>
      <c r="HL224">
        <v>2.26000000000148E-3</v>
      </c>
      <c r="HM224">
        <v>0</v>
      </c>
      <c r="HN224">
        <v>0</v>
      </c>
      <c r="HO224">
        <v>0</v>
      </c>
      <c r="HP224">
        <v>-1</v>
      </c>
      <c r="HQ224">
        <v>-1</v>
      </c>
      <c r="HR224">
        <v>-1</v>
      </c>
      <c r="HS224">
        <v>-1</v>
      </c>
      <c r="HT224">
        <v>4.7</v>
      </c>
      <c r="HU224">
        <v>4.7</v>
      </c>
      <c r="HV224">
        <v>0.152588</v>
      </c>
      <c r="HW224">
        <v>4.99878</v>
      </c>
      <c r="HX224">
        <v>2.6025399999999999</v>
      </c>
      <c r="HY224">
        <v>2.9394499999999999</v>
      </c>
      <c r="HZ224">
        <v>2.6025399999999999</v>
      </c>
      <c r="IA224">
        <v>2.3718300000000001</v>
      </c>
      <c r="IB224">
        <v>31.128699999999998</v>
      </c>
      <c r="IC224">
        <v>24.14</v>
      </c>
      <c r="ID224">
        <v>2</v>
      </c>
      <c r="IE224">
        <v>474.32100000000003</v>
      </c>
      <c r="IF224">
        <v>1284.42</v>
      </c>
      <c r="IG224">
        <v>22</v>
      </c>
      <c r="IH224">
        <v>26.189</v>
      </c>
      <c r="II224">
        <v>30.0001</v>
      </c>
      <c r="IJ224">
        <v>26.438400000000001</v>
      </c>
      <c r="IK224">
        <v>26.457799999999999</v>
      </c>
      <c r="IL224">
        <v>-1</v>
      </c>
      <c r="IM224">
        <v>3.8978199999999998</v>
      </c>
      <c r="IN224">
        <v>51.2607</v>
      </c>
      <c r="IO224">
        <v>22</v>
      </c>
      <c r="IP224">
        <v>400</v>
      </c>
      <c r="IQ224">
        <v>16.275500000000001</v>
      </c>
      <c r="IR224">
        <v>101.40900000000001</v>
      </c>
      <c r="IS224">
        <v>101.407</v>
      </c>
    </row>
    <row r="225" spans="1:253" x14ac:dyDescent="0.35">
      <c r="A225">
        <v>207</v>
      </c>
      <c r="B225">
        <v>1598431527</v>
      </c>
      <c r="C225">
        <v>67203.900000095397</v>
      </c>
      <c r="D225" t="s">
        <v>1213</v>
      </c>
      <c r="E225" t="s">
        <v>1214</v>
      </c>
      <c r="F225" t="s">
        <v>386</v>
      </c>
      <c r="I225">
        <v>1598431527</v>
      </c>
      <c r="J225">
        <f t="shared" si="150"/>
        <v>1.7086137481488906E-3</v>
      </c>
      <c r="K225">
        <f t="shared" si="151"/>
        <v>1.7086137481488906</v>
      </c>
      <c r="L225">
        <f t="shared" si="152"/>
        <v>13.242378886031743</v>
      </c>
      <c r="M225">
        <f t="shared" si="153"/>
        <v>407.22399999999999</v>
      </c>
      <c r="N225">
        <f t="shared" si="154"/>
        <v>230.25729021849401</v>
      </c>
      <c r="O225">
        <f t="shared" si="155"/>
        <v>23.158855267533994</v>
      </c>
      <c r="P225">
        <f t="shared" si="156"/>
        <v>40.957841849511993</v>
      </c>
      <c r="Q225">
        <f t="shared" si="157"/>
        <v>0.12722064211399822</v>
      </c>
      <c r="R225">
        <f t="shared" si="158"/>
        <v>2.9315446841391757</v>
      </c>
      <c r="S225">
        <f t="shared" si="159"/>
        <v>0.12423115621965621</v>
      </c>
      <c r="T225">
        <f t="shared" si="160"/>
        <v>7.7907215155785567E-2</v>
      </c>
      <c r="U225">
        <f t="shared" si="161"/>
        <v>77.217279263995806</v>
      </c>
      <c r="V225">
        <f t="shared" si="162"/>
        <v>23.879728914400285</v>
      </c>
      <c r="W225">
        <f t="shared" si="163"/>
        <v>23.879728914400285</v>
      </c>
      <c r="X225">
        <f t="shared" si="164"/>
        <v>2.9734049743007653</v>
      </c>
      <c r="Y225">
        <f t="shared" si="165"/>
        <v>54.576418750653623</v>
      </c>
      <c r="Z225">
        <f t="shared" si="166"/>
        <v>1.6217021845793997</v>
      </c>
      <c r="AA225">
        <f t="shared" si="167"/>
        <v>2.9714338567881535</v>
      </c>
      <c r="AB225">
        <f t="shared" si="168"/>
        <v>1.3517027897213656</v>
      </c>
      <c r="AC225">
        <f t="shared" si="169"/>
        <v>-75.349866293366077</v>
      </c>
      <c r="AD225">
        <f t="shared" si="170"/>
        <v>-1.7430695961533649</v>
      </c>
      <c r="AE225">
        <f t="shared" si="171"/>
        <v>-0.12435030383449491</v>
      </c>
      <c r="AF225">
        <f t="shared" si="172"/>
        <v>-6.9293581252960479E-6</v>
      </c>
      <c r="AG225">
        <f t="shared" si="173"/>
        <v>13.130698174629206</v>
      </c>
      <c r="AH225">
        <f t="shared" si="174"/>
        <v>1.7098205951453365</v>
      </c>
      <c r="AI225">
        <f t="shared" si="175"/>
        <v>13.242378886031743</v>
      </c>
      <c r="AJ225">
        <v>429.89827371003901</v>
      </c>
      <c r="AK225">
        <v>413.782175757576</v>
      </c>
      <c r="AL225">
        <v>-6.7477180561855701E-4</v>
      </c>
      <c r="AM225">
        <v>67.047606669603496</v>
      </c>
      <c r="AN225">
        <f t="shared" si="176"/>
        <v>1.7086137481488906</v>
      </c>
      <c r="AO225">
        <v>14.1051336714286</v>
      </c>
      <c r="AP225">
        <v>16.122621818181798</v>
      </c>
      <c r="AQ225">
        <v>-1.6819624819844099E-6</v>
      </c>
      <c r="AR225">
        <v>78.430000000000007</v>
      </c>
      <c r="AS225">
        <v>18</v>
      </c>
      <c r="AT225">
        <v>4</v>
      </c>
      <c r="AU225">
        <f t="shared" si="177"/>
        <v>1</v>
      </c>
      <c r="AV225">
        <f t="shared" si="178"/>
        <v>0</v>
      </c>
      <c r="AW225">
        <f t="shared" si="179"/>
        <v>53503.554713537429</v>
      </c>
      <c r="AX225" t="s">
        <v>430</v>
      </c>
      <c r="AY225">
        <v>8242.0300000000007</v>
      </c>
      <c r="AZ225">
        <v>624.05461538461498</v>
      </c>
      <c r="BA225">
        <v>3234.34</v>
      </c>
      <c r="BB225">
        <f t="shared" si="180"/>
        <v>0.80705348992851245</v>
      </c>
      <c r="BC225">
        <v>-2.02953653224708</v>
      </c>
      <c r="BD225" t="s">
        <v>1215</v>
      </c>
      <c r="BE225">
        <v>8253.92</v>
      </c>
      <c r="BF225">
        <v>906.80038461538402</v>
      </c>
      <c r="BG225">
        <v>2124.92</v>
      </c>
      <c r="BH225">
        <f t="shared" si="181"/>
        <v>0.57325434152091193</v>
      </c>
      <c r="BI225">
        <v>0.5</v>
      </c>
      <c r="BJ225">
        <f t="shared" si="182"/>
        <v>336.73752463199787</v>
      </c>
      <c r="BK225">
        <f t="shared" si="183"/>
        <v>13.242378886031743</v>
      </c>
      <c r="BL225">
        <f t="shared" si="184"/>
        <v>96.518123974148907</v>
      </c>
      <c r="BM225">
        <f t="shared" si="185"/>
        <v>4.5352579683445346E-2</v>
      </c>
      <c r="BN225">
        <f t="shared" si="186"/>
        <v>0.522099655516443</v>
      </c>
      <c r="BO225">
        <f t="shared" si="187"/>
        <v>566.94236829505019</v>
      </c>
      <c r="BP225" t="s">
        <v>388</v>
      </c>
      <c r="BQ225">
        <v>0</v>
      </c>
      <c r="BR225">
        <f t="shared" si="188"/>
        <v>566.94236829505019</v>
      </c>
      <c r="BS225">
        <f t="shared" si="189"/>
        <v>0.73319354691233074</v>
      </c>
      <c r="BT225">
        <f t="shared" si="190"/>
        <v>0.78185950208513888</v>
      </c>
      <c r="BU225">
        <f t="shared" si="191"/>
        <v>0.41591849179639551</v>
      </c>
      <c r="BV225">
        <f t="shared" si="192"/>
        <v>0.8116115061823308</v>
      </c>
      <c r="BW225">
        <f t="shared" si="193"/>
        <v>0.42501866138421046</v>
      </c>
      <c r="BX225">
        <f t="shared" si="194"/>
        <v>0.48882784492217474</v>
      </c>
      <c r="BY225">
        <f t="shared" si="195"/>
        <v>0.51117215507782521</v>
      </c>
      <c r="DH225">
        <f t="shared" si="196"/>
        <v>400.173</v>
      </c>
      <c r="DI225">
        <f t="shared" si="197"/>
        <v>336.73752463199787</v>
      </c>
      <c r="DJ225">
        <f t="shared" si="198"/>
        <v>0.84147987153555559</v>
      </c>
      <c r="DK225">
        <f t="shared" si="199"/>
        <v>0.19295974307111127</v>
      </c>
      <c r="DL225" t="s">
        <v>389</v>
      </c>
      <c r="DM225">
        <v>2</v>
      </c>
      <c r="DN225" t="b">
        <v>1</v>
      </c>
      <c r="DO225">
        <v>1598431527</v>
      </c>
      <c r="DP225">
        <v>407.22399999999999</v>
      </c>
      <c r="DQ225">
        <v>423.81799999999998</v>
      </c>
      <c r="DR225">
        <v>16.123799999999999</v>
      </c>
      <c r="DS225">
        <v>14.104900000000001</v>
      </c>
      <c r="DT225">
        <v>407.452</v>
      </c>
      <c r="DU225">
        <v>16.119800000000001</v>
      </c>
      <c r="DV225">
        <v>499.95100000000002</v>
      </c>
      <c r="DW225">
        <v>100.47799999999999</v>
      </c>
      <c r="DX225">
        <v>0.100163</v>
      </c>
      <c r="DY225">
        <v>23.8687</v>
      </c>
      <c r="DZ225">
        <v>22.9785</v>
      </c>
      <c r="EA225">
        <v>999.9</v>
      </c>
      <c r="EB225">
        <v>0</v>
      </c>
      <c r="EC225">
        <v>0</v>
      </c>
      <c r="ED225">
        <v>9963.75</v>
      </c>
      <c r="EE225">
        <v>0</v>
      </c>
      <c r="EF225">
        <v>2.7135600000000002</v>
      </c>
      <c r="EG225">
        <v>-16.666699999999999</v>
      </c>
      <c r="EH225">
        <v>413.82400000000001</v>
      </c>
      <c r="EI225">
        <v>429.88200000000001</v>
      </c>
      <c r="EJ225">
        <v>2.0179200000000002</v>
      </c>
      <c r="EK225">
        <v>423.81799999999998</v>
      </c>
      <c r="EL225">
        <v>14.104900000000001</v>
      </c>
      <c r="EM225">
        <v>1.62</v>
      </c>
      <c r="EN225">
        <v>1.4172400000000001</v>
      </c>
      <c r="EO225">
        <v>14.1503</v>
      </c>
      <c r="EP225">
        <v>12.103400000000001</v>
      </c>
      <c r="EQ225">
        <v>400.173</v>
      </c>
      <c r="ER225">
        <v>0.95004699999999997</v>
      </c>
      <c r="ES225">
        <v>4.9952900000000001E-2</v>
      </c>
      <c r="ET225">
        <v>0</v>
      </c>
      <c r="EU225">
        <v>906.76599999999996</v>
      </c>
      <c r="EV225">
        <v>4.9998699999999996</v>
      </c>
      <c r="EW225">
        <v>3561.29</v>
      </c>
      <c r="EX225">
        <v>2944.39</v>
      </c>
      <c r="EY225">
        <v>39</v>
      </c>
      <c r="EZ225">
        <v>42</v>
      </c>
      <c r="FA225">
        <v>40.936999999999998</v>
      </c>
      <c r="FB225">
        <v>42.311999999999998</v>
      </c>
      <c r="FC225">
        <v>41.561999999999998</v>
      </c>
      <c r="FD225">
        <v>375.43</v>
      </c>
      <c r="FE225">
        <v>19.739999999999998</v>
      </c>
      <c r="FF225">
        <v>0</v>
      </c>
      <c r="FG225">
        <v>300.09999990463302</v>
      </c>
      <c r="FH225">
        <v>0</v>
      </c>
      <c r="FI225">
        <v>906.80038461538402</v>
      </c>
      <c r="FJ225">
        <v>0.59623930933101998</v>
      </c>
      <c r="FK225">
        <v>4.6246153185188499</v>
      </c>
      <c r="FL225">
        <v>3559.6719230769199</v>
      </c>
      <c r="FM225">
        <v>15</v>
      </c>
      <c r="FN225">
        <v>1598431562</v>
      </c>
      <c r="FO225" t="s">
        <v>1216</v>
      </c>
      <c r="FP225">
        <v>1598431562</v>
      </c>
      <c r="FQ225">
        <v>1598431546</v>
      </c>
      <c r="FR225">
        <v>208</v>
      </c>
      <c r="FS225">
        <v>7.1999999999999995E-2</v>
      </c>
      <c r="FT225">
        <v>1E-3</v>
      </c>
      <c r="FU225">
        <v>-0.22800000000000001</v>
      </c>
      <c r="FV225">
        <v>4.0000000000000001E-3</v>
      </c>
      <c r="FW225">
        <v>424</v>
      </c>
      <c r="FX225">
        <v>14</v>
      </c>
      <c r="FY225">
        <v>0.14000000000000001</v>
      </c>
      <c r="FZ225">
        <v>0.05</v>
      </c>
      <c r="GA225">
        <v>407.13457142857101</v>
      </c>
      <c r="GB225">
        <v>-7.63636363627819E-3</v>
      </c>
      <c r="GC225">
        <v>2.3002218171651798E-2</v>
      </c>
      <c r="GD225">
        <v>1</v>
      </c>
      <c r="GE225">
        <v>16.123219047619099</v>
      </c>
      <c r="GF225">
        <v>3.7402597403263802E-4</v>
      </c>
      <c r="GG225">
        <v>6.7515010508724805E-4</v>
      </c>
      <c r="GH225">
        <v>1</v>
      </c>
      <c r="GI225">
        <v>2</v>
      </c>
      <c r="GJ225">
        <v>2</v>
      </c>
      <c r="GK225" t="s">
        <v>391</v>
      </c>
      <c r="GL225">
        <v>2.93119</v>
      </c>
      <c r="GM225">
        <v>2.67164</v>
      </c>
      <c r="GN225">
        <v>9.1283799999999998E-2</v>
      </c>
      <c r="GO225">
        <v>9.2614100000000005E-2</v>
      </c>
      <c r="GP225">
        <v>7.7474199999999993E-2</v>
      </c>
      <c r="GQ225">
        <v>6.9526299999999999E-2</v>
      </c>
      <c r="GR225">
        <v>28782.9</v>
      </c>
      <c r="GS225">
        <v>30040.6</v>
      </c>
      <c r="GT225">
        <v>28517.7</v>
      </c>
      <c r="GU225">
        <v>29213.599999999999</v>
      </c>
      <c r="GV225">
        <v>40387.300000000003</v>
      </c>
      <c r="GW225">
        <v>39157.5</v>
      </c>
      <c r="GX225">
        <v>47786.1</v>
      </c>
      <c r="GY225">
        <v>45928.5</v>
      </c>
      <c r="GZ225">
        <v>1.9484999999999999</v>
      </c>
      <c r="HA225">
        <v>2.7112500000000002</v>
      </c>
      <c r="HB225">
        <v>0.101142</v>
      </c>
      <c r="HC225">
        <v>0</v>
      </c>
      <c r="HD225">
        <v>100</v>
      </c>
      <c r="HE225">
        <v>100</v>
      </c>
      <c r="HF225">
        <v>-0.22800000000000001</v>
      </c>
      <c r="HG225">
        <v>4.0000000000000001E-3</v>
      </c>
      <c r="HH225">
        <v>-0.30009090909101099</v>
      </c>
      <c r="HI225">
        <v>0</v>
      </c>
      <c r="HJ225">
        <v>0</v>
      </c>
      <c r="HK225">
        <v>0</v>
      </c>
      <c r="HL225">
        <v>3.0100000000015102E-3</v>
      </c>
      <c r="HM225">
        <v>0</v>
      </c>
      <c r="HN225">
        <v>0</v>
      </c>
      <c r="HO225">
        <v>0</v>
      </c>
      <c r="HP225">
        <v>-1</v>
      </c>
      <c r="HQ225">
        <v>-1</v>
      </c>
      <c r="HR225">
        <v>-1</v>
      </c>
      <c r="HS225">
        <v>-1</v>
      </c>
      <c r="HT225">
        <v>4.7</v>
      </c>
      <c r="HU225">
        <v>4.7</v>
      </c>
      <c r="HV225">
        <v>0.152588</v>
      </c>
      <c r="HW225">
        <v>4.99878</v>
      </c>
      <c r="HX225">
        <v>2.6025399999999999</v>
      </c>
      <c r="HY225">
        <v>2.9394499999999999</v>
      </c>
      <c r="HZ225">
        <v>2.6025399999999999</v>
      </c>
      <c r="IA225">
        <v>2.4462899999999999</v>
      </c>
      <c r="IB225">
        <v>31.128699999999998</v>
      </c>
      <c r="IC225">
        <v>24.148800000000001</v>
      </c>
      <c r="ID225">
        <v>2</v>
      </c>
      <c r="IE225">
        <v>474.20800000000003</v>
      </c>
      <c r="IF225">
        <v>1287.0999999999999</v>
      </c>
      <c r="IG225">
        <v>22</v>
      </c>
      <c r="IH225">
        <v>26.182400000000001</v>
      </c>
      <c r="II225">
        <v>30</v>
      </c>
      <c r="IJ225">
        <v>26.431699999999999</v>
      </c>
      <c r="IK225">
        <v>26.4511</v>
      </c>
      <c r="IL225">
        <v>-1</v>
      </c>
      <c r="IM225">
        <v>3.8978199999999998</v>
      </c>
      <c r="IN225">
        <v>51.2607</v>
      </c>
      <c r="IO225">
        <v>22</v>
      </c>
      <c r="IP225">
        <v>400</v>
      </c>
      <c r="IQ225">
        <v>16.275500000000001</v>
      </c>
      <c r="IR225">
        <v>101.41200000000001</v>
      </c>
      <c r="IS225">
        <v>101.413</v>
      </c>
    </row>
    <row r="226" spans="1:253" x14ac:dyDescent="0.35">
      <c r="A226">
        <v>208</v>
      </c>
      <c r="B226">
        <v>1598431827</v>
      </c>
      <c r="C226">
        <v>67503.900000095397</v>
      </c>
      <c r="D226" t="s">
        <v>1217</v>
      </c>
      <c r="E226" t="s">
        <v>1218</v>
      </c>
      <c r="F226" t="s">
        <v>386</v>
      </c>
      <c r="I226">
        <v>1598431827</v>
      </c>
      <c r="J226">
        <f t="shared" si="150"/>
        <v>1.715383649186066E-3</v>
      </c>
      <c r="K226">
        <f t="shared" si="151"/>
        <v>1.7153836491860661</v>
      </c>
      <c r="L226">
        <f t="shared" si="152"/>
        <v>13.134584620436112</v>
      </c>
      <c r="M226">
        <f t="shared" si="153"/>
        <v>406.947</v>
      </c>
      <c r="N226">
        <f t="shared" si="154"/>
        <v>231.99876503689219</v>
      </c>
      <c r="O226">
        <f t="shared" si="155"/>
        <v>23.334422006683972</v>
      </c>
      <c r="P226">
        <f t="shared" si="156"/>
        <v>40.930705087348201</v>
      </c>
      <c r="Q226">
        <f t="shared" si="157"/>
        <v>0.12771536602538072</v>
      </c>
      <c r="R226">
        <f t="shared" si="158"/>
        <v>2.9415728990383165</v>
      </c>
      <c r="S226">
        <f t="shared" si="159"/>
        <v>0.12471289086731042</v>
      </c>
      <c r="T226">
        <f t="shared" si="160"/>
        <v>7.8209438250988417E-2</v>
      </c>
      <c r="U226">
        <f t="shared" si="161"/>
        <v>77.218214465418754</v>
      </c>
      <c r="V226">
        <f t="shared" si="162"/>
        <v>23.870941724602318</v>
      </c>
      <c r="W226">
        <f t="shared" si="163"/>
        <v>23.870941724602318</v>
      </c>
      <c r="X226">
        <f t="shared" si="164"/>
        <v>2.9718344113498119</v>
      </c>
      <c r="Y226">
        <f t="shared" si="165"/>
        <v>54.541100135739697</v>
      </c>
      <c r="Z226">
        <f t="shared" si="166"/>
        <v>1.6199706972857801</v>
      </c>
      <c r="AA226">
        <f t="shared" si="167"/>
        <v>2.9701833906064641</v>
      </c>
      <c r="AB226">
        <f t="shared" si="168"/>
        <v>1.3518637140640317</v>
      </c>
      <c r="AC226">
        <f t="shared" si="169"/>
        <v>-75.648418929105517</v>
      </c>
      <c r="AD226">
        <f t="shared" si="170"/>
        <v>-1.4656088598665808</v>
      </c>
      <c r="AE226">
        <f t="shared" si="171"/>
        <v>-0.10419154176518473</v>
      </c>
      <c r="AF226">
        <f t="shared" si="172"/>
        <v>-4.8653185336089422E-6</v>
      </c>
      <c r="AG226">
        <f t="shared" si="173"/>
        <v>13.161442168030014</v>
      </c>
      <c r="AH226">
        <f t="shared" si="174"/>
        <v>1.7144614621477916</v>
      </c>
      <c r="AI226">
        <f t="shared" si="175"/>
        <v>13.134584620436112</v>
      </c>
      <c r="AJ226">
        <v>429.62943103963801</v>
      </c>
      <c r="AK226">
        <v>413.64319999999998</v>
      </c>
      <c r="AL226">
        <v>9.7094083817661798E-5</v>
      </c>
      <c r="AM226">
        <v>67.048806015298993</v>
      </c>
      <c r="AN226">
        <f t="shared" si="176"/>
        <v>1.7153836491860661</v>
      </c>
      <c r="AO226">
        <v>14.081861930000001</v>
      </c>
      <c r="AP226">
        <v>16.107029090909101</v>
      </c>
      <c r="AQ226">
        <v>3.1455394278719198E-6</v>
      </c>
      <c r="AR226">
        <v>78.430000000000007</v>
      </c>
      <c r="AS226">
        <v>18</v>
      </c>
      <c r="AT226">
        <v>4</v>
      </c>
      <c r="AU226">
        <f t="shared" si="177"/>
        <v>1</v>
      </c>
      <c r="AV226">
        <f t="shared" si="178"/>
        <v>0</v>
      </c>
      <c r="AW226">
        <f t="shared" si="179"/>
        <v>53798.714943462655</v>
      </c>
      <c r="AX226" t="s">
        <v>430</v>
      </c>
      <c r="AY226">
        <v>8242.0300000000007</v>
      </c>
      <c r="AZ226">
        <v>624.05461538461498</v>
      </c>
      <c r="BA226">
        <v>3234.34</v>
      </c>
      <c r="BB226">
        <f t="shared" si="180"/>
        <v>0.80705348992851245</v>
      </c>
      <c r="BC226">
        <v>-2.02953653224708</v>
      </c>
      <c r="BD226" t="s">
        <v>1219</v>
      </c>
      <c r="BE226">
        <v>8253.81</v>
      </c>
      <c r="BF226">
        <v>906.014538461538</v>
      </c>
      <c r="BG226">
        <v>2120.8200000000002</v>
      </c>
      <c r="BH226">
        <f t="shared" si="181"/>
        <v>0.57279988944769578</v>
      </c>
      <c r="BI226">
        <v>0.5</v>
      </c>
      <c r="BJ226">
        <f t="shared" si="182"/>
        <v>336.74171723270939</v>
      </c>
      <c r="BK226">
        <f t="shared" si="183"/>
        <v>13.134584620436112</v>
      </c>
      <c r="BL226">
        <f t="shared" si="184"/>
        <v>96.442809201661589</v>
      </c>
      <c r="BM226">
        <f t="shared" si="185"/>
        <v>4.5031905394138753E-2</v>
      </c>
      <c r="BN226">
        <f t="shared" si="186"/>
        <v>0.52504220065823592</v>
      </c>
      <c r="BO226">
        <f t="shared" si="187"/>
        <v>566.65009351617653</v>
      </c>
      <c r="BP226" t="s">
        <v>388</v>
      </c>
      <c r="BQ226">
        <v>0</v>
      </c>
      <c r="BR226">
        <f t="shared" si="188"/>
        <v>566.65009351617653</v>
      </c>
      <c r="BS226">
        <f t="shared" si="189"/>
        <v>0.73281556496252565</v>
      </c>
      <c r="BT226">
        <f t="shared" si="190"/>
        <v>0.78164263538396239</v>
      </c>
      <c r="BU226">
        <f t="shared" si="191"/>
        <v>0.41740983361431488</v>
      </c>
      <c r="BV226">
        <f t="shared" si="192"/>
        <v>0.81162049445085438</v>
      </c>
      <c r="BW226">
        <f t="shared" si="193"/>
        <v>0.42658937086454723</v>
      </c>
      <c r="BX226">
        <f t="shared" si="194"/>
        <v>0.48886397914613117</v>
      </c>
      <c r="BY226">
        <f t="shared" si="195"/>
        <v>0.51113602085386889</v>
      </c>
      <c r="DH226">
        <f t="shared" si="196"/>
        <v>400.178</v>
      </c>
      <c r="DI226">
        <f t="shared" si="197"/>
        <v>336.74171723270939</v>
      </c>
      <c r="DJ226">
        <f t="shared" si="198"/>
        <v>0.84147983455539632</v>
      </c>
      <c r="DK226">
        <f t="shared" si="199"/>
        <v>0.1929596691107926</v>
      </c>
      <c r="DL226" t="s">
        <v>389</v>
      </c>
      <c r="DM226">
        <v>2</v>
      </c>
      <c r="DN226" t="b">
        <v>1</v>
      </c>
      <c r="DO226">
        <v>1598431827</v>
      </c>
      <c r="DP226">
        <v>406.947</v>
      </c>
      <c r="DQ226">
        <v>423.577</v>
      </c>
      <c r="DR226">
        <v>16.106300000000001</v>
      </c>
      <c r="DS226">
        <v>14.0822</v>
      </c>
      <c r="DT226">
        <v>407.20299999999997</v>
      </c>
      <c r="DU226">
        <v>16.1023</v>
      </c>
      <c r="DV226">
        <v>500.029</v>
      </c>
      <c r="DW226">
        <v>100.48</v>
      </c>
      <c r="DX226">
        <v>9.9940600000000004E-2</v>
      </c>
      <c r="DY226">
        <v>23.861699999999999</v>
      </c>
      <c r="DZ226">
        <v>22.950800000000001</v>
      </c>
      <c r="EA226">
        <v>999.9</v>
      </c>
      <c r="EB226">
        <v>0</v>
      </c>
      <c r="EC226">
        <v>0</v>
      </c>
      <c r="ED226">
        <v>10020.6</v>
      </c>
      <c r="EE226">
        <v>0</v>
      </c>
      <c r="EF226">
        <v>2.7700900000000002</v>
      </c>
      <c r="EG226">
        <v>-16.602699999999999</v>
      </c>
      <c r="EH226">
        <v>413.637</v>
      </c>
      <c r="EI226">
        <v>429.62700000000001</v>
      </c>
      <c r="EJ226">
        <v>2.02413</v>
      </c>
      <c r="EK226">
        <v>423.577</v>
      </c>
      <c r="EL226">
        <v>14.0822</v>
      </c>
      <c r="EM226">
        <v>1.6183700000000001</v>
      </c>
      <c r="EN226">
        <v>1.41499</v>
      </c>
      <c r="EO226">
        <v>14.1349</v>
      </c>
      <c r="EP226">
        <v>12.0792</v>
      </c>
      <c r="EQ226">
        <v>400.178</v>
      </c>
      <c r="ER226">
        <v>0.95004699999999997</v>
      </c>
      <c r="ES226">
        <v>4.9952900000000001E-2</v>
      </c>
      <c r="ET226">
        <v>0</v>
      </c>
      <c r="EU226">
        <v>906.19200000000001</v>
      </c>
      <c r="EV226">
        <v>4.9998699999999996</v>
      </c>
      <c r="EW226">
        <v>3559.46</v>
      </c>
      <c r="EX226">
        <v>2944.43</v>
      </c>
      <c r="EY226">
        <v>39.061999999999998</v>
      </c>
      <c r="EZ226">
        <v>42.061999999999998</v>
      </c>
      <c r="FA226">
        <v>41</v>
      </c>
      <c r="FB226">
        <v>42.375</v>
      </c>
      <c r="FC226">
        <v>41.561999999999998</v>
      </c>
      <c r="FD226">
        <v>375.44</v>
      </c>
      <c r="FE226">
        <v>19.739999999999998</v>
      </c>
      <c r="FF226">
        <v>0</v>
      </c>
      <c r="FG226">
        <v>299.09999990463302</v>
      </c>
      <c r="FH226">
        <v>0</v>
      </c>
      <c r="FI226">
        <v>906.014538461538</v>
      </c>
      <c r="FJ226">
        <v>3.02906029766596E-2</v>
      </c>
      <c r="FK226">
        <v>-2.9480341744878902</v>
      </c>
      <c r="FL226">
        <v>3558.1219230769202</v>
      </c>
      <c r="FM226">
        <v>15</v>
      </c>
      <c r="FN226">
        <v>1598431858</v>
      </c>
      <c r="FO226" t="s">
        <v>1220</v>
      </c>
      <c r="FP226">
        <v>1598431858</v>
      </c>
      <c r="FQ226">
        <v>1598431847</v>
      </c>
      <c r="FR226">
        <v>209</v>
      </c>
      <c r="FS226">
        <v>-2.8000000000000001E-2</v>
      </c>
      <c r="FT226">
        <v>0</v>
      </c>
      <c r="FU226">
        <v>-0.25600000000000001</v>
      </c>
      <c r="FV226">
        <v>4.0000000000000001E-3</v>
      </c>
      <c r="FW226">
        <v>424</v>
      </c>
      <c r="FX226">
        <v>14</v>
      </c>
      <c r="FY226">
        <v>0.27</v>
      </c>
      <c r="FZ226">
        <v>0.01</v>
      </c>
      <c r="GA226">
        <v>406.97590476190499</v>
      </c>
      <c r="GB226">
        <v>-5.5948051947901499E-2</v>
      </c>
      <c r="GC226">
        <v>1.39519746405906E-2</v>
      </c>
      <c r="GD226">
        <v>1</v>
      </c>
      <c r="GE226">
        <v>16.106114285714298</v>
      </c>
      <c r="GF226">
        <v>2.0805194805456101E-3</v>
      </c>
      <c r="GG226">
        <v>6.3642282611910996E-4</v>
      </c>
      <c r="GH226">
        <v>1</v>
      </c>
      <c r="GI226">
        <v>2</v>
      </c>
      <c r="GJ226">
        <v>2</v>
      </c>
      <c r="GK226" t="s">
        <v>391</v>
      </c>
      <c r="GL226">
        <v>2.9314</v>
      </c>
      <c r="GM226">
        <v>2.6719200000000001</v>
      </c>
      <c r="GN226">
        <v>9.1243500000000005E-2</v>
      </c>
      <c r="GO226">
        <v>9.25763E-2</v>
      </c>
      <c r="GP226">
        <v>7.7413499999999996E-2</v>
      </c>
      <c r="GQ226">
        <v>6.9443699999999997E-2</v>
      </c>
      <c r="GR226">
        <v>28784.7</v>
      </c>
      <c r="GS226">
        <v>30041.200000000001</v>
      </c>
      <c r="GT226">
        <v>28518.2</v>
      </c>
      <c r="GU226">
        <v>29213</v>
      </c>
      <c r="GV226">
        <v>40390.699999999997</v>
      </c>
      <c r="GW226">
        <v>39160</v>
      </c>
      <c r="GX226">
        <v>47787</v>
      </c>
      <c r="GY226">
        <v>45927.4</v>
      </c>
      <c r="GZ226">
        <v>1.9486000000000001</v>
      </c>
      <c r="HA226">
        <v>2.7119499999999999</v>
      </c>
      <c r="HB226">
        <v>0.103116</v>
      </c>
      <c r="HC226">
        <v>0</v>
      </c>
      <c r="HD226">
        <v>100</v>
      </c>
      <c r="HE226">
        <v>100</v>
      </c>
      <c r="HF226">
        <v>-0.25600000000000001</v>
      </c>
      <c r="HG226">
        <v>4.0000000000000001E-3</v>
      </c>
      <c r="HH226">
        <v>-0.228454545454611</v>
      </c>
      <c r="HI226">
        <v>0</v>
      </c>
      <c r="HJ226">
        <v>0</v>
      </c>
      <c r="HK226">
        <v>0</v>
      </c>
      <c r="HL226">
        <v>4.0818181818185204E-3</v>
      </c>
      <c r="HM226">
        <v>0</v>
      </c>
      <c r="HN226">
        <v>0</v>
      </c>
      <c r="HO226">
        <v>0</v>
      </c>
      <c r="HP226">
        <v>-1</v>
      </c>
      <c r="HQ226">
        <v>-1</v>
      </c>
      <c r="HR226">
        <v>-1</v>
      </c>
      <c r="HS226">
        <v>-1</v>
      </c>
      <c r="HT226">
        <v>4.4000000000000004</v>
      </c>
      <c r="HU226">
        <v>4.7</v>
      </c>
      <c r="HV226">
        <v>0.152588</v>
      </c>
      <c r="HW226">
        <v>4.99878</v>
      </c>
      <c r="HX226">
        <v>2.6025399999999999</v>
      </c>
      <c r="HY226">
        <v>2.9394499999999999</v>
      </c>
      <c r="HZ226">
        <v>2.6025399999999999</v>
      </c>
      <c r="IA226">
        <v>2.4145500000000002</v>
      </c>
      <c r="IB226">
        <v>31.128699999999998</v>
      </c>
      <c r="IC226">
        <v>24.148800000000001</v>
      </c>
      <c r="ID226">
        <v>2</v>
      </c>
      <c r="IE226">
        <v>474.214</v>
      </c>
      <c r="IF226">
        <v>1287.93</v>
      </c>
      <c r="IG226">
        <v>21.9999</v>
      </c>
      <c r="IH226">
        <v>26.177900000000001</v>
      </c>
      <c r="II226">
        <v>30.0001</v>
      </c>
      <c r="IJ226">
        <v>26.425000000000001</v>
      </c>
      <c r="IK226">
        <v>26.444500000000001</v>
      </c>
      <c r="IL226">
        <v>-1</v>
      </c>
      <c r="IM226">
        <v>3.8978199999999998</v>
      </c>
      <c r="IN226">
        <v>51.2607</v>
      </c>
      <c r="IO226">
        <v>22</v>
      </c>
      <c r="IP226">
        <v>400</v>
      </c>
      <c r="IQ226">
        <v>16.275500000000001</v>
      </c>
      <c r="IR226">
        <v>101.414</v>
      </c>
      <c r="IS226">
        <v>101.411</v>
      </c>
    </row>
    <row r="227" spans="1:253" x14ac:dyDescent="0.35">
      <c r="A227">
        <v>209</v>
      </c>
      <c r="B227">
        <v>1598432127</v>
      </c>
      <c r="C227">
        <v>67803.900000095397</v>
      </c>
      <c r="D227" t="s">
        <v>1221</v>
      </c>
      <c r="E227" t="s">
        <v>1222</v>
      </c>
      <c r="F227" t="s">
        <v>386</v>
      </c>
      <c r="I227">
        <v>1598432127</v>
      </c>
      <c r="J227">
        <f t="shared" si="150"/>
        <v>1.730779329961817E-3</v>
      </c>
      <c r="K227">
        <f t="shared" si="151"/>
        <v>1.730779329961817</v>
      </c>
      <c r="L227">
        <f t="shared" si="152"/>
        <v>13.118611772204824</v>
      </c>
      <c r="M227">
        <f t="shared" si="153"/>
        <v>407.01799999999997</v>
      </c>
      <c r="N227">
        <f t="shared" si="154"/>
        <v>233.29765808512903</v>
      </c>
      <c r="O227">
        <f t="shared" si="155"/>
        <v>23.467208224522935</v>
      </c>
      <c r="P227">
        <f t="shared" si="156"/>
        <v>40.941586107322003</v>
      </c>
      <c r="Q227">
        <f t="shared" si="157"/>
        <v>0.1285468308370025</v>
      </c>
      <c r="R227">
        <f t="shared" si="158"/>
        <v>2.9363560824201573</v>
      </c>
      <c r="S227">
        <f t="shared" si="159"/>
        <v>0.12550037071725878</v>
      </c>
      <c r="T227">
        <f t="shared" si="160"/>
        <v>7.8705430661293915E-2</v>
      </c>
      <c r="U227">
        <f t="shared" si="161"/>
        <v>77.159314461128076</v>
      </c>
      <c r="V227">
        <f t="shared" si="162"/>
        <v>23.892205884229384</v>
      </c>
      <c r="W227">
        <f t="shared" si="163"/>
        <v>23.892205884229384</v>
      </c>
      <c r="X227">
        <f t="shared" si="164"/>
        <v>2.9756362704784687</v>
      </c>
      <c r="Y227">
        <f t="shared" si="165"/>
        <v>54.461511024801709</v>
      </c>
      <c r="Z227">
        <f t="shared" si="166"/>
        <v>1.6200985705869002</v>
      </c>
      <c r="AA227">
        <f t="shared" si="167"/>
        <v>2.9747587610066661</v>
      </c>
      <c r="AB227">
        <f t="shared" si="168"/>
        <v>1.3555376998915685</v>
      </c>
      <c r="AC227">
        <f t="shared" si="169"/>
        <v>-76.327368451316133</v>
      </c>
      <c r="AD227">
        <f t="shared" si="170"/>
        <v>-0.77662516459272413</v>
      </c>
      <c r="AE227">
        <f t="shared" si="171"/>
        <v>-5.5322216449803563E-2</v>
      </c>
      <c r="AF227">
        <f t="shared" si="172"/>
        <v>-1.3712305900748234E-6</v>
      </c>
      <c r="AG227">
        <f t="shared" si="173"/>
        <v>13.09052696282934</v>
      </c>
      <c r="AH227">
        <f t="shared" si="174"/>
        <v>1.7305714501668674</v>
      </c>
      <c r="AI227">
        <f t="shared" si="175"/>
        <v>13.118611772204824</v>
      </c>
      <c r="AJ227">
        <v>429.63611799245302</v>
      </c>
      <c r="AK227">
        <v>413.66606060606</v>
      </c>
      <c r="AL227">
        <v>2.09542285831333E-4</v>
      </c>
      <c r="AM227">
        <v>67.049372405758405</v>
      </c>
      <c r="AN227">
        <f t="shared" si="176"/>
        <v>1.730779329961817</v>
      </c>
      <c r="AO227">
        <v>14.061657892857101</v>
      </c>
      <c r="AP227">
        <v>16.1054018181818</v>
      </c>
      <c r="AQ227">
        <v>4.6907018333646301E-7</v>
      </c>
      <c r="AR227">
        <v>78.430000000000007</v>
      </c>
      <c r="AS227">
        <v>18</v>
      </c>
      <c r="AT227">
        <v>4</v>
      </c>
      <c r="AU227">
        <f t="shared" si="177"/>
        <v>1</v>
      </c>
      <c r="AV227">
        <f t="shared" si="178"/>
        <v>0</v>
      </c>
      <c r="AW227">
        <f t="shared" si="179"/>
        <v>53641.333997725073</v>
      </c>
      <c r="AX227" t="s">
        <v>430</v>
      </c>
      <c r="AY227">
        <v>8242.0300000000007</v>
      </c>
      <c r="AZ227">
        <v>624.05461538461498</v>
      </c>
      <c r="BA227">
        <v>3234.34</v>
      </c>
      <c r="BB227">
        <f t="shared" si="180"/>
        <v>0.80705348992851245</v>
      </c>
      <c r="BC227">
        <v>-2.02953653224708</v>
      </c>
      <c r="BD227" t="s">
        <v>1223</v>
      </c>
      <c r="BE227">
        <v>8253.76</v>
      </c>
      <c r="BF227">
        <v>905.39715999999999</v>
      </c>
      <c r="BG227">
        <v>2116.98</v>
      </c>
      <c r="BH227">
        <f t="shared" si="181"/>
        <v>0.57231662084667789</v>
      </c>
      <c r="BI227">
        <v>0.5</v>
      </c>
      <c r="BJ227">
        <f t="shared" si="182"/>
        <v>336.481317230564</v>
      </c>
      <c r="BK227">
        <f t="shared" si="183"/>
        <v>13.118611772204824</v>
      </c>
      <c r="BL227">
        <f t="shared" si="184"/>
        <v>96.286925227717717</v>
      </c>
      <c r="BM227">
        <f t="shared" si="185"/>
        <v>4.5019284960989614E-2</v>
      </c>
      <c r="BN227">
        <f t="shared" si="186"/>
        <v>0.52780848189401885</v>
      </c>
      <c r="BO227">
        <f t="shared" si="187"/>
        <v>566.37560122011371</v>
      </c>
      <c r="BP227" t="s">
        <v>388</v>
      </c>
      <c r="BQ227">
        <v>0</v>
      </c>
      <c r="BR227">
        <f t="shared" si="188"/>
        <v>566.37560122011371</v>
      </c>
      <c r="BS227">
        <f t="shared" si="189"/>
        <v>0.73246058006211023</v>
      </c>
      <c r="BT227">
        <f t="shared" si="190"/>
        <v>0.78136166836193044</v>
      </c>
      <c r="BU227">
        <f t="shared" si="191"/>
        <v>0.41880618816015358</v>
      </c>
      <c r="BV227">
        <f t="shared" si="192"/>
        <v>0.81154949368895224</v>
      </c>
      <c r="BW227">
        <f t="shared" si="193"/>
        <v>0.4280604743778384</v>
      </c>
      <c r="BX227">
        <f t="shared" si="194"/>
        <v>0.48878459557885012</v>
      </c>
      <c r="BY227">
        <f t="shared" si="195"/>
        <v>0.51121540442114988</v>
      </c>
      <c r="DH227">
        <f t="shared" si="196"/>
        <v>399.86799999999999</v>
      </c>
      <c r="DI227">
        <f t="shared" si="197"/>
        <v>336.481317230564</v>
      </c>
      <c r="DJ227">
        <f t="shared" si="198"/>
        <v>0.8414809818004042</v>
      </c>
      <c r="DK227">
        <f t="shared" si="199"/>
        <v>0.19296196360080844</v>
      </c>
      <c r="DL227" t="s">
        <v>389</v>
      </c>
      <c r="DM227">
        <v>2</v>
      </c>
      <c r="DN227" t="b">
        <v>1</v>
      </c>
      <c r="DO227">
        <v>1598432127</v>
      </c>
      <c r="DP227">
        <v>407.01799999999997</v>
      </c>
      <c r="DQ227">
        <v>423.57400000000001</v>
      </c>
      <c r="DR227">
        <v>16.106100000000001</v>
      </c>
      <c r="DS227">
        <v>14.0626</v>
      </c>
      <c r="DT227">
        <v>407.26799999999997</v>
      </c>
      <c r="DU227">
        <v>16.101099999999999</v>
      </c>
      <c r="DV227">
        <v>499.93599999999998</v>
      </c>
      <c r="DW227">
        <v>100.489</v>
      </c>
      <c r="DX227">
        <v>0.100129</v>
      </c>
      <c r="DY227">
        <v>23.8873</v>
      </c>
      <c r="DZ227">
        <v>22.985299999999999</v>
      </c>
      <c r="EA227">
        <v>999.9</v>
      </c>
      <c r="EB227">
        <v>0</v>
      </c>
      <c r="EC227">
        <v>0</v>
      </c>
      <c r="ED227">
        <v>9990</v>
      </c>
      <c r="EE227">
        <v>0</v>
      </c>
      <c r="EF227">
        <v>2.8124899999999999</v>
      </c>
      <c r="EG227">
        <v>-16.5623</v>
      </c>
      <c r="EH227">
        <v>413.67399999999998</v>
      </c>
      <c r="EI227">
        <v>429.61500000000001</v>
      </c>
      <c r="EJ227">
        <v>2.0426899999999999</v>
      </c>
      <c r="EK227">
        <v>423.57400000000001</v>
      </c>
      <c r="EL227">
        <v>14.0626</v>
      </c>
      <c r="EM227">
        <v>1.61839</v>
      </c>
      <c r="EN227">
        <v>1.41313</v>
      </c>
      <c r="EO227">
        <v>14.1351</v>
      </c>
      <c r="EP227">
        <v>12.059200000000001</v>
      </c>
      <c r="EQ227">
        <v>399.86799999999999</v>
      </c>
      <c r="ER227">
        <v>0.95001000000000002</v>
      </c>
      <c r="ES227">
        <v>4.9990300000000001E-2</v>
      </c>
      <c r="ET227">
        <v>0</v>
      </c>
      <c r="EU227">
        <v>905.34299999999996</v>
      </c>
      <c r="EV227">
        <v>4.9998699999999996</v>
      </c>
      <c r="EW227">
        <v>3553.69</v>
      </c>
      <c r="EX227">
        <v>2942.08</v>
      </c>
      <c r="EY227">
        <v>39</v>
      </c>
      <c r="EZ227">
        <v>42.061999999999998</v>
      </c>
      <c r="FA227">
        <v>41</v>
      </c>
      <c r="FB227">
        <v>42.311999999999998</v>
      </c>
      <c r="FC227">
        <v>41.561999999999998</v>
      </c>
      <c r="FD227">
        <v>375.13</v>
      </c>
      <c r="FE227">
        <v>19.739999999999998</v>
      </c>
      <c r="FF227">
        <v>0</v>
      </c>
      <c r="FG227">
        <v>298.799999952316</v>
      </c>
      <c r="FH227">
        <v>0</v>
      </c>
      <c r="FI227">
        <v>905.39715999999999</v>
      </c>
      <c r="FJ227">
        <v>-0.45684617009220801</v>
      </c>
      <c r="FK227">
        <v>-2.0792307713696601</v>
      </c>
      <c r="FL227">
        <v>3554.9756000000002</v>
      </c>
      <c r="FM227">
        <v>15</v>
      </c>
      <c r="FN227">
        <v>1598432148</v>
      </c>
      <c r="FO227" t="s">
        <v>1224</v>
      </c>
      <c r="FP227">
        <v>1598432145</v>
      </c>
      <c r="FQ227">
        <v>1598432148</v>
      </c>
      <c r="FR227">
        <v>210</v>
      </c>
      <c r="FS227">
        <v>6.0000000000000001E-3</v>
      </c>
      <c r="FT227">
        <v>1E-3</v>
      </c>
      <c r="FU227">
        <v>-0.25</v>
      </c>
      <c r="FV227">
        <v>5.0000000000000001E-3</v>
      </c>
      <c r="FW227">
        <v>424</v>
      </c>
      <c r="FX227">
        <v>14</v>
      </c>
      <c r="FY227">
        <v>0.12</v>
      </c>
      <c r="FZ227">
        <v>0.06</v>
      </c>
      <c r="GA227">
        <v>406.94220000000001</v>
      </c>
      <c r="GB227">
        <v>0.15978947368500701</v>
      </c>
      <c r="GC227">
        <v>2.65115069356683E-2</v>
      </c>
      <c r="GD227">
        <v>1</v>
      </c>
      <c r="GE227">
        <v>16.103795000000002</v>
      </c>
      <c r="GF227">
        <v>1.1300751879685799E-2</v>
      </c>
      <c r="GG227">
        <v>1.3059383599543801E-3</v>
      </c>
      <c r="GH227">
        <v>1</v>
      </c>
      <c r="GI227">
        <v>2</v>
      </c>
      <c r="GJ227">
        <v>2</v>
      </c>
      <c r="GK227" t="s">
        <v>391</v>
      </c>
      <c r="GL227">
        <v>2.9311799999999999</v>
      </c>
      <c r="GM227">
        <v>2.6718199999999999</v>
      </c>
      <c r="GN227">
        <v>9.1263899999999995E-2</v>
      </c>
      <c r="GO227">
        <v>9.25845E-2</v>
      </c>
      <c r="GP227">
        <v>7.7417399999999997E-2</v>
      </c>
      <c r="GQ227">
        <v>6.9377400000000006E-2</v>
      </c>
      <c r="GR227">
        <v>28784.6</v>
      </c>
      <c r="GS227">
        <v>30042.799999999999</v>
      </c>
      <c r="GT227">
        <v>28518.7</v>
      </c>
      <c r="GU227">
        <v>29214.799999999999</v>
      </c>
      <c r="GV227">
        <v>40391.1</v>
      </c>
      <c r="GW227">
        <v>39165.199999999997</v>
      </c>
      <c r="GX227">
        <v>47787.6</v>
      </c>
      <c r="GY227">
        <v>45930.3</v>
      </c>
      <c r="GZ227">
        <v>1.94862</v>
      </c>
      <c r="HA227">
        <v>2.7096800000000001</v>
      </c>
      <c r="HB227">
        <v>0.103116</v>
      </c>
      <c r="HC227">
        <v>0</v>
      </c>
      <c r="HD227">
        <v>100</v>
      </c>
      <c r="HE227">
        <v>100</v>
      </c>
      <c r="HF227">
        <v>-0.25</v>
      </c>
      <c r="HG227">
        <v>5.0000000000000001E-3</v>
      </c>
      <c r="HH227">
        <v>-0.25627272727280098</v>
      </c>
      <c r="HI227">
        <v>0</v>
      </c>
      <c r="HJ227">
        <v>0</v>
      </c>
      <c r="HK227">
        <v>0</v>
      </c>
      <c r="HL227">
        <v>4.1200000000003499E-3</v>
      </c>
      <c r="HM227">
        <v>0</v>
      </c>
      <c r="HN227">
        <v>0</v>
      </c>
      <c r="HO227">
        <v>0</v>
      </c>
      <c r="HP227">
        <v>-1</v>
      </c>
      <c r="HQ227">
        <v>-1</v>
      </c>
      <c r="HR227">
        <v>-1</v>
      </c>
      <c r="HS227">
        <v>-1</v>
      </c>
      <c r="HT227">
        <v>4.5</v>
      </c>
      <c r="HU227">
        <v>4.7</v>
      </c>
      <c r="HV227">
        <v>0.152588</v>
      </c>
      <c r="HW227">
        <v>4.99878</v>
      </c>
      <c r="HX227">
        <v>2.6025399999999999</v>
      </c>
      <c r="HY227">
        <v>2.9394499999999999</v>
      </c>
      <c r="HZ227">
        <v>2.6025399999999999</v>
      </c>
      <c r="IA227">
        <v>2.3938000000000001</v>
      </c>
      <c r="IB227">
        <v>31.128699999999998</v>
      </c>
      <c r="IC227">
        <v>24.157499999999999</v>
      </c>
      <c r="ID227">
        <v>2</v>
      </c>
      <c r="IE227">
        <v>474.15699999999998</v>
      </c>
      <c r="IF227">
        <v>1284.6099999999999</v>
      </c>
      <c r="IG227">
        <v>22</v>
      </c>
      <c r="IH227">
        <v>26.166899999999998</v>
      </c>
      <c r="II227">
        <v>30.0001</v>
      </c>
      <c r="IJ227">
        <v>26.4161</v>
      </c>
      <c r="IK227">
        <v>26.437799999999999</v>
      </c>
      <c r="IL227">
        <v>-1</v>
      </c>
      <c r="IM227">
        <v>3.8978199999999998</v>
      </c>
      <c r="IN227">
        <v>51.2607</v>
      </c>
      <c r="IO227">
        <v>22</v>
      </c>
      <c r="IP227">
        <v>400</v>
      </c>
      <c r="IQ227">
        <v>16.275500000000001</v>
      </c>
      <c r="IR227">
        <v>101.41500000000001</v>
      </c>
      <c r="IS227">
        <v>101.417</v>
      </c>
    </row>
    <row r="228" spans="1:253" x14ac:dyDescent="0.35">
      <c r="A228">
        <v>210</v>
      </c>
      <c r="B228">
        <v>1598432726</v>
      </c>
      <c r="C228">
        <v>68402.900000095397</v>
      </c>
      <c r="D228" t="s">
        <v>1225</v>
      </c>
      <c r="E228" t="s">
        <v>1226</v>
      </c>
      <c r="F228" t="s">
        <v>386</v>
      </c>
      <c r="I228">
        <v>1598432726</v>
      </c>
      <c r="J228">
        <f t="shared" si="150"/>
        <v>1.4684330419499373E-3</v>
      </c>
      <c r="K228">
        <f t="shared" si="151"/>
        <v>1.4684330419499374</v>
      </c>
      <c r="L228">
        <f t="shared" si="152"/>
        <v>-1.9014182659989358</v>
      </c>
      <c r="M228">
        <f t="shared" si="153"/>
        <v>424.49799999999999</v>
      </c>
      <c r="N228">
        <f t="shared" si="154"/>
        <v>442.45056912022056</v>
      </c>
      <c r="O228">
        <f t="shared" si="155"/>
        <v>44.505720912961841</v>
      </c>
      <c r="P228">
        <f t="shared" si="156"/>
        <v>42.699887478226003</v>
      </c>
      <c r="Q228">
        <f t="shared" si="157"/>
        <v>0.11482602156683257</v>
      </c>
      <c r="R228">
        <f t="shared" si="158"/>
        <v>2.9359165083205392</v>
      </c>
      <c r="S228">
        <f t="shared" si="159"/>
        <v>0.11238819856828375</v>
      </c>
      <c r="T228">
        <f t="shared" si="160"/>
        <v>7.0457342079834881E-2</v>
      </c>
      <c r="U228">
        <f t="shared" si="161"/>
        <v>4.7497530032109998E-3</v>
      </c>
      <c r="V228">
        <f t="shared" si="162"/>
        <v>23.275646298898767</v>
      </c>
      <c r="W228">
        <f t="shared" si="163"/>
        <v>23.275646298898767</v>
      </c>
      <c r="X228">
        <f t="shared" si="164"/>
        <v>2.8671099808673604</v>
      </c>
      <c r="Y228">
        <f t="shared" si="165"/>
        <v>53.917702560318467</v>
      </c>
      <c r="Z228">
        <f t="shared" si="166"/>
        <v>1.5819050041168001</v>
      </c>
      <c r="AA228">
        <f t="shared" si="167"/>
        <v>2.9339250913873816</v>
      </c>
      <c r="AB228">
        <f t="shared" si="168"/>
        <v>1.2852049767505602</v>
      </c>
      <c r="AC228">
        <f t="shared" si="169"/>
        <v>-64.757897149992232</v>
      </c>
      <c r="AD228">
        <f t="shared" si="170"/>
        <v>60.456063722240671</v>
      </c>
      <c r="AE228">
        <f t="shared" si="171"/>
        <v>4.2887918999734858</v>
      </c>
      <c r="AF228">
        <f t="shared" si="172"/>
        <v>-8.2917747748609827E-3</v>
      </c>
      <c r="AG228">
        <f t="shared" si="173"/>
        <v>-1.8698984514591563</v>
      </c>
      <c r="AH228">
        <f t="shared" si="174"/>
        <v>1.4673219617661861</v>
      </c>
      <c r="AI228">
        <f t="shared" si="175"/>
        <v>-1.9014182659989358</v>
      </c>
      <c r="AJ228">
        <v>429.01291603450301</v>
      </c>
      <c r="AK228">
        <v>431.31935151515199</v>
      </c>
      <c r="AL228">
        <v>1.2799623852070301E-3</v>
      </c>
      <c r="AM228">
        <v>67.049254014456594</v>
      </c>
      <c r="AN228">
        <f t="shared" si="176"/>
        <v>1.4684330419499374</v>
      </c>
      <c r="AO228">
        <v>13.9947811357143</v>
      </c>
      <c r="AP228">
        <v>15.728717575757599</v>
      </c>
      <c r="AQ228">
        <v>-4.4738735443002997E-6</v>
      </c>
      <c r="AR228">
        <v>78.430000000000007</v>
      </c>
      <c r="AS228">
        <v>18</v>
      </c>
      <c r="AT228">
        <v>4</v>
      </c>
      <c r="AU228">
        <f t="shared" si="177"/>
        <v>1</v>
      </c>
      <c r="AV228">
        <f t="shared" si="178"/>
        <v>0</v>
      </c>
      <c r="AW228">
        <f t="shared" si="179"/>
        <v>53669.979356777359</v>
      </c>
      <c r="AX228" t="s">
        <v>1227</v>
      </c>
      <c r="AY228">
        <v>8245.68</v>
      </c>
      <c r="AZ228">
        <v>731.66160000000002</v>
      </c>
      <c r="BA228">
        <v>2880.2</v>
      </c>
      <c r="BB228">
        <f t="shared" si="180"/>
        <v>0.74596847441149916</v>
      </c>
      <c r="BC228">
        <v>-1.90141826599875</v>
      </c>
      <c r="BD228" t="s">
        <v>388</v>
      </c>
      <c r="BE228" t="s">
        <v>388</v>
      </c>
      <c r="BF228">
        <v>0</v>
      </c>
      <c r="BG228">
        <v>0</v>
      </c>
      <c r="BH228" t="e">
        <f t="shared" si="181"/>
        <v>#DIV/0!</v>
      </c>
      <c r="BI228">
        <v>0.5</v>
      </c>
      <c r="BJ228">
        <f t="shared" si="182"/>
        <v>2.0998908014195999E-2</v>
      </c>
      <c r="BK228">
        <f t="shared" si="183"/>
        <v>-1.9014182659989358</v>
      </c>
      <c r="BL228" t="e">
        <f t="shared" si="184"/>
        <v>#DIV/0!</v>
      </c>
      <c r="BM228">
        <f t="shared" si="185"/>
        <v>-8.8505237604074062E-12</v>
      </c>
      <c r="BN228" t="e">
        <f t="shared" si="186"/>
        <v>#DIV/0!</v>
      </c>
      <c r="BO228" t="e">
        <f t="shared" si="187"/>
        <v>#DIV/0!</v>
      </c>
      <c r="BP228" t="s">
        <v>388</v>
      </c>
      <c r="BQ228">
        <v>0</v>
      </c>
      <c r="BR228" t="e">
        <f t="shared" si="188"/>
        <v>#DIV/0!</v>
      </c>
      <c r="BS228" t="e">
        <f t="shared" si="189"/>
        <v>#DIV/0!</v>
      </c>
      <c r="BT228" t="e">
        <f t="shared" si="190"/>
        <v>#DIV/0!</v>
      </c>
      <c r="BU228" t="e">
        <f t="shared" si="191"/>
        <v>#DIV/0!</v>
      </c>
      <c r="BV228">
        <f t="shared" si="192"/>
        <v>0</v>
      </c>
      <c r="BW228">
        <f t="shared" si="193"/>
        <v>1.3405392242465854</v>
      </c>
      <c r="BX228" t="e">
        <f t="shared" si="194"/>
        <v>#DIV/0!</v>
      </c>
      <c r="BY228" t="e">
        <f t="shared" si="195"/>
        <v>#DIV/0!</v>
      </c>
      <c r="DH228">
        <f t="shared" si="196"/>
        <v>4.99987E-2</v>
      </c>
      <c r="DI228">
        <f t="shared" si="197"/>
        <v>2.0998908014195999E-2</v>
      </c>
      <c r="DJ228">
        <f t="shared" si="198"/>
        <v>0.41998907999999996</v>
      </c>
      <c r="DK228">
        <f t="shared" si="199"/>
        <v>9.4997529999999997E-2</v>
      </c>
      <c r="DL228" t="s">
        <v>389</v>
      </c>
      <c r="DM228">
        <v>2</v>
      </c>
      <c r="DN228" t="b">
        <v>1</v>
      </c>
      <c r="DO228">
        <v>1598432726</v>
      </c>
      <c r="DP228">
        <v>424.49799999999999</v>
      </c>
      <c r="DQ228">
        <v>423.00200000000001</v>
      </c>
      <c r="DR228">
        <v>15.7264</v>
      </c>
      <c r="DS228">
        <v>13.9938</v>
      </c>
      <c r="DT228">
        <v>424.77800000000002</v>
      </c>
      <c r="DU228">
        <v>15.721399999999999</v>
      </c>
      <c r="DV228">
        <v>500.14299999999997</v>
      </c>
      <c r="DW228">
        <v>100.489</v>
      </c>
      <c r="DX228">
        <v>0.100137</v>
      </c>
      <c r="DY228">
        <v>23.657599999999999</v>
      </c>
      <c r="DZ228">
        <v>22.6569</v>
      </c>
      <c r="EA228">
        <v>999.9</v>
      </c>
      <c r="EB228">
        <v>0</v>
      </c>
      <c r="EC228">
        <v>0</v>
      </c>
      <c r="ED228">
        <v>9987.5</v>
      </c>
      <c r="EE228">
        <v>0</v>
      </c>
      <c r="EF228">
        <v>2.8266200000000001</v>
      </c>
      <c r="EG228">
        <v>1.5262800000000001</v>
      </c>
      <c r="EH228">
        <v>431.31099999999998</v>
      </c>
      <c r="EI228">
        <v>429.00599999999997</v>
      </c>
      <c r="EJ228">
        <v>1.7327999999999999</v>
      </c>
      <c r="EK228">
        <v>423.00200000000001</v>
      </c>
      <c r="EL228">
        <v>13.9938</v>
      </c>
      <c r="EM228">
        <v>1.5803499999999999</v>
      </c>
      <c r="EN228">
        <v>1.40622</v>
      </c>
      <c r="EO228">
        <v>13.7685</v>
      </c>
      <c r="EP228">
        <v>11.9849</v>
      </c>
      <c r="EQ228">
        <v>4.99987E-2</v>
      </c>
      <c r="ER228">
        <v>0</v>
      </c>
      <c r="ES228">
        <v>0</v>
      </c>
      <c r="ET228">
        <v>0</v>
      </c>
      <c r="EU228">
        <v>733</v>
      </c>
      <c r="EV228">
        <v>4.99987E-2</v>
      </c>
      <c r="EW228">
        <v>12.67</v>
      </c>
      <c r="EX228">
        <v>-3.08</v>
      </c>
      <c r="EY228">
        <v>37.875</v>
      </c>
      <c r="EZ228">
        <v>41.625</v>
      </c>
      <c r="FA228">
        <v>40.311999999999998</v>
      </c>
      <c r="FB228">
        <v>41.625</v>
      </c>
      <c r="FC228">
        <v>40.436999999999998</v>
      </c>
      <c r="FD228">
        <v>0</v>
      </c>
      <c r="FE228">
        <v>0</v>
      </c>
      <c r="FF228">
        <v>0</v>
      </c>
      <c r="FG228">
        <v>597.60000014305103</v>
      </c>
      <c r="FH228">
        <v>0</v>
      </c>
      <c r="FI228">
        <v>731.66160000000002</v>
      </c>
      <c r="FJ228">
        <v>8.4792307890423508</v>
      </c>
      <c r="FK228">
        <v>3.9930769366084999</v>
      </c>
      <c r="FL228">
        <v>12.5192</v>
      </c>
      <c r="FM228">
        <v>15</v>
      </c>
      <c r="FN228">
        <v>1598432751</v>
      </c>
      <c r="FO228" t="s">
        <v>1228</v>
      </c>
      <c r="FP228">
        <v>1598432751</v>
      </c>
      <c r="FQ228">
        <v>1598432744</v>
      </c>
      <c r="FR228">
        <v>211</v>
      </c>
      <c r="FS228">
        <v>-0.03</v>
      </c>
      <c r="FT228">
        <v>-1E-3</v>
      </c>
      <c r="FU228">
        <v>-0.28000000000000003</v>
      </c>
      <c r="FV228">
        <v>5.0000000000000001E-3</v>
      </c>
      <c r="FW228">
        <v>423</v>
      </c>
      <c r="FX228">
        <v>14</v>
      </c>
      <c r="FY228">
        <v>0.43</v>
      </c>
      <c r="FZ228">
        <v>0.04</v>
      </c>
      <c r="GA228">
        <v>424.49655000000001</v>
      </c>
      <c r="GB228">
        <v>6.5909774436207005E-2</v>
      </c>
      <c r="GC228">
        <v>2.0219977744790799E-2</v>
      </c>
      <c r="GD228">
        <v>1</v>
      </c>
      <c r="GE228">
        <v>15.73861</v>
      </c>
      <c r="GF228">
        <v>-7.7422556390975505E-2</v>
      </c>
      <c r="GG228">
        <v>7.5009932675612996E-3</v>
      </c>
      <c r="GH228">
        <v>1</v>
      </c>
      <c r="GI228">
        <v>2</v>
      </c>
      <c r="GJ228">
        <v>2</v>
      </c>
      <c r="GK228" t="s">
        <v>391</v>
      </c>
      <c r="GL228">
        <v>2.9317000000000002</v>
      </c>
      <c r="GM228">
        <v>2.6718199999999999</v>
      </c>
      <c r="GN228">
        <v>9.4214699999999998E-2</v>
      </c>
      <c r="GO228">
        <v>9.2491299999999999E-2</v>
      </c>
      <c r="GP228">
        <v>7.6059699999999994E-2</v>
      </c>
      <c r="GQ228">
        <v>6.9122799999999998E-2</v>
      </c>
      <c r="GR228">
        <v>28690.5</v>
      </c>
      <c r="GS228">
        <v>30046.1</v>
      </c>
      <c r="GT228">
        <v>28518.2</v>
      </c>
      <c r="GU228">
        <v>29214.9</v>
      </c>
      <c r="GV228">
        <v>40450.199999999997</v>
      </c>
      <c r="GW228">
        <v>39175.9</v>
      </c>
      <c r="GX228">
        <v>47786.8</v>
      </c>
      <c r="GY228">
        <v>45930.2</v>
      </c>
      <c r="GZ228">
        <v>1.94872</v>
      </c>
      <c r="HA228">
        <v>2.7093699999999998</v>
      </c>
      <c r="HB228">
        <v>8.3707299999999998E-2</v>
      </c>
      <c r="HC228">
        <v>0</v>
      </c>
      <c r="HD228">
        <v>100</v>
      </c>
      <c r="HE228">
        <v>100</v>
      </c>
      <c r="HF228">
        <v>-0.28000000000000003</v>
      </c>
      <c r="HG228">
        <v>5.0000000000000001E-3</v>
      </c>
      <c r="HH228">
        <v>-0.249900000000082</v>
      </c>
      <c r="HI228">
        <v>0</v>
      </c>
      <c r="HJ228">
        <v>0</v>
      </c>
      <c r="HK228">
        <v>0</v>
      </c>
      <c r="HL228">
        <v>5.1272727272717597E-3</v>
      </c>
      <c r="HM228">
        <v>0</v>
      </c>
      <c r="HN228">
        <v>0</v>
      </c>
      <c r="HO228">
        <v>0</v>
      </c>
      <c r="HP228">
        <v>-1</v>
      </c>
      <c r="HQ228">
        <v>-1</v>
      </c>
      <c r="HR228">
        <v>-1</v>
      </c>
      <c r="HS228">
        <v>-1</v>
      </c>
      <c r="HT228">
        <v>9.6999999999999993</v>
      </c>
      <c r="HU228">
        <v>9.6</v>
      </c>
      <c r="HV228">
        <v>0.152588</v>
      </c>
      <c r="HW228">
        <v>4.99878</v>
      </c>
      <c r="HX228">
        <v>2.6025399999999999</v>
      </c>
      <c r="HY228">
        <v>2.9394499999999999</v>
      </c>
      <c r="HZ228">
        <v>2.6025399999999999</v>
      </c>
      <c r="IA228">
        <v>2.4072300000000002</v>
      </c>
      <c r="IB228">
        <v>31.106999999999999</v>
      </c>
      <c r="IC228">
        <v>24.148800000000001</v>
      </c>
      <c r="ID228">
        <v>2</v>
      </c>
      <c r="IE228">
        <v>474.19900000000001</v>
      </c>
      <c r="IF228">
        <v>1284.08</v>
      </c>
      <c r="IG228">
        <v>22</v>
      </c>
      <c r="IH228">
        <v>26.167999999999999</v>
      </c>
      <c r="II228">
        <v>30.0001</v>
      </c>
      <c r="IJ228">
        <v>26.413900000000002</v>
      </c>
      <c r="IK228">
        <v>26.433399999999999</v>
      </c>
      <c r="IL228">
        <v>-1</v>
      </c>
      <c r="IM228">
        <v>3.8978199999999998</v>
      </c>
      <c r="IN228">
        <v>51.2607</v>
      </c>
      <c r="IO228">
        <v>22</v>
      </c>
      <c r="IP228">
        <v>400</v>
      </c>
      <c r="IQ228">
        <v>16.275500000000001</v>
      </c>
      <c r="IR228">
        <v>101.414</v>
      </c>
      <c r="IS228">
        <v>101.417</v>
      </c>
    </row>
    <row r="229" spans="1:253" x14ac:dyDescent="0.35">
      <c r="A229">
        <v>211</v>
      </c>
      <c r="B229">
        <v>1598433026.0999999</v>
      </c>
      <c r="C229">
        <v>68703</v>
      </c>
      <c r="D229" t="s">
        <v>1229</v>
      </c>
      <c r="E229" t="s">
        <v>1230</v>
      </c>
      <c r="F229" t="s">
        <v>386</v>
      </c>
      <c r="I229">
        <v>1598433026.0999999</v>
      </c>
      <c r="J229">
        <f t="shared" si="150"/>
        <v>1.2044569663576376E-3</v>
      </c>
      <c r="K229">
        <f t="shared" si="151"/>
        <v>1.2044569663576377</v>
      </c>
      <c r="L229">
        <f t="shared" si="152"/>
        <v>-1.4055817930133139</v>
      </c>
      <c r="M229">
        <f t="shared" si="153"/>
        <v>423.69299999999998</v>
      </c>
      <c r="N229">
        <f t="shared" si="154"/>
        <v>439.35761428338765</v>
      </c>
      <c r="O229">
        <f t="shared" si="155"/>
        <v>44.193103112506627</v>
      </c>
      <c r="P229">
        <f t="shared" si="156"/>
        <v>42.617466565561799</v>
      </c>
      <c r="Q229">
        <f t="shared" si="157"/>
        <v>9.1821342685021748E-2</v>
      </c>
      <c r="R229">
        <f t="shared" si="158"/>
        <v>2.9415726057062037</v>
      </c>
      <c r="S229">
        <f t="shared" si="159"/>
        <v>9.0258253307757511E-2</v>
      </c>
      <c r="T229">
        <f t="shared" si="160"/>
        <v>5.6549629288114807E-2</v>
      </c>
      <c r="U229">
        <f t="shared" si="161"/>
        <v>4.7497530032109998E-3</v>
      </c>
      <c r="V229">
        <f t="shared" si="162"/>
        <v>23.235153590538363</v>
      </c>
      <c r="W229">
        <f t="shared" si="163"/>
        <v>23.235153590538363</v>
      </c>
      <c r="X229">
        <f t="shared" si="164"/>
        <v>2.860105246844348</v>
      </c>
      <c r="Y229">
        <f t="shared" si="165"/>
        <v>53.085884192621378</v>
      </c>
      <c r="Z229">
        <f t="shared" si="166"/>
        <v>1.5472397607499802</v>
      </c>
      <c r="AA229">
        <f t="shared" si="167"/>
        <v>2.9145973252246162</v>
      </c>
      <c r="AB229">
        <f t="shared" si="168"/>
        <v>1.3128654860943678</v>
      </c>
      <c r="AC229">
        <f t="shared" si="169"/>
        <v>-53.116552216371815</v>
      </c>
      <c r="AD229">
        <f t="shared" si="170"/>
        <v>49.59722158087407</v>
      </c>
      <c r="AE229">
        <f t="shared" si="171"/>
        <v>3.5090249506538944</v>
      </c>
      <c r="AF229">
        <f t="shared" si="172"/>
        <v>-5.5559318406395164E-3</v>
      </c>
      <c r="AG229">
        <f t="shared" si="173"/>
        <v>-1.419074366798575</v>
      </c>
      <c r="AH229">
        <f t="shared" si="174"/>
        <v>1.2039903030384282</v>
      </c>
      <c r="AI229">
        <f t="shared" si="175"/>
        <v>-1.4055817930133139</v>
      </c>
      <c r="AJ229">
        <v>428.57139321981799</v>
      </c>
      <c r="AK229">
        <v>430.28486666666601</v>
      </c>
      <c r="AL229">
        <v>-4.5624086407666402E-4</v>
      </c>
      <c r="AM229">
        <v>67.049159541550395</v>
      </c>
      <c r="AN229">
        <f t="shared" si="176"/>
        <v>1.2044569663576377</v>
      </c>
      <c r="AO229">
        <v>13.960757369047601</v>
      </c>
      <c r="AP229">
        <v>15.3842836363636</v>
      </c>
      <c r="AQ229">
        <v>-1.214490772385E-5</v>
      </c>
      <c r="AR229">
        <v>78.430000000000007</v>
      </c>
      <c r="AS229">
        <v>18</v>
      </c>
      <c r="AT229">
        <v>4</v>
      </c>
      <c r="AU229">
        <f t="shared" si="177"/>
        <v>1</v>
      </c>
      <c r="AV229">
        <f t="shared" si="178"/>
        <v>0</v>
      </c>
      <c r="AW229">
        <f t="shared" si="179"/>
        <v>53855.767870345153</v>
      </c>
      <c r="AX229" t="s">
        <v>1231</v>
      </c>
      <c r="AY229">
        <v>8250.19</v>
      </c>
      <c r="AZ229">
        <v>764.26923076923094</v>
      </c>
      <c r="BA229">
        <v>3132.76</v>
      </c>
      <c r="BB229">
        <f t="shared" si="180"/>
        <v>0.75603964849869421</v>
      </c>
      <c r="BC229">
        <v>-1.40558179301341</v>
      </c>
      <c r="BD229" t="s">
        <v>388</v>
      </c>
      <c r="BE229" t="s">
        <v>388</v>
      </c>
      <c r="BF229">
        <v>0</v>
      </c>
      <c r="BG229">
        <v>0</v>
      </c>
      <c r="BH229" t="e">
        <f t="shared" si="181"/>
        <v>#DIV/0!</v>
      </c>
      <c r="BI229">
        <v>0.5</v>
      </c>
      <c r="BJ229">
        <f t="shared" si="182"/>
        <v>2.0998908014195999E-2</v>
      </c>
      <c r="BK229">
        <f t="shared" si="183"/>
        <v>-1.4055817930133139</v>
      </c>
      <c r="BL229" t="e">
        <f t="shared" si="184"/>
        <v>#DIV/0!</v>
      </c>
      <c r="BM229">
        <f t="shared" si="185"/>
        <v>4.5785863658977386E-12</v>
      </c>
      <c r="BN229" t="e">
        <f t="shared" si="186"/>
        <v>#DIV/0!</v>
      </c>
      <c r="BO229" t="e">
        <f t="shared" si="187"/>
        <v>#DIV/0!</v>
      </c>
      <c r="BP229" t="s">
        <v>388</v>
      </c>
      <c r="BQ229">
        <v>0</v>
      </c>
      <c r="BR229" t="e">
        <f t="shared" si="188"/>
        <v>#DIV/0!</v>
      </c>
      <c r="BS229" t="e">
        <f t="shared" si="189"/>
        <v>#DIV/0!</v>
      </c>
      <c r="BT229" t="e">
        <f t="shared" si="190"/>
        <v>#DIV/0!</v>
      </c>
      <c r="BU229" t="e">
        <f t="shared" si="191"/>
        <v>#DIV/0!</v>
      </c>
      <c r="BV229">
        <f t="shared" si="192"/>
        <v>0</v>
      </c>
      <c r="BW229">
        <f t="shared" si="193"/>
        <v>1.3226819545585342</v>
      </c>
      <c r="BX229" t="e">
        <f t="shared" si="194"/>
        <v>#DIV/0!</v>
      </c>
      <c r="BY229" t="e">
        <f t="shared" si="195"/>
        <v>#DIV/0!</v>
      </c>
      <c r="DH229">
        <f t="shared" si="196"/>
        <v>4.99987E-2</v>
      </c>
      <c r="DI229">
        <f t="shared" si="197"/>
        <v>2.0998908014195999E-2</v>
      </c>
      <c r="DJ229">
        <f t="shared" si="198"/>
        <v>0.41998907999999996</v>
      </c>
      <c r="DK229">
        <f t="shared" si="199"/>
        <v>9.4997529999999997E-2</v>
      </c>
      <c r="DL229" t="s">
        <v>389</v>
      </c>
      <c r="DM229">
        <v>2</v>
      </c>
      <c r="DN229" t="b">
        <v>1</v>
      </c>
      <c r="DO229">
        <v>1598433026.0999999</v>
      </c>
      <c r="DP229">
        <v>423.69299999999998</v>
      </c>
      <c r="DQ229">
        <v>422.60199999999998</v>
      </c>
      <c r="DR229">
        <v>15.382300000000001</v>
      </c>
      <c r="DS229">
        <v>13.9594</v>
      </c>
      <c r="DT229">
        <v>423.952</v>
      </c>
      <c r="DU229">
        <v>15.378299999999999</v>
      </c>
      <c r="DV229">
        <v>499.88200000000001</v>
      </c>
      <c r="DW229">
        <v>100.486</v>
      </c>
      <c r="DX229">
        <v>9.9722599999999995E-2</v>
      </c>
      <c r="DY229">
        <v>23.547899999999998</v>
      </c>
      <c r="DZ229">
        <v>22.596800000000002</v>
      </c>
      <c r="EA229">
        <v>999.9</v>
      </c>
      <c r="EB229">
        <v>0</v>
      </c>
      <c r="EC229">
        <v>0</v>
      </c>
      <c r="ED229">
        <v>10020</v>
      </c>
      <c r="EE229">
        <v>0</v>
      </c>
      <c r="EF229">
        <v>3.39195</v>
      </c>
      <c r="EG229">
        <v>1.0700099999999999</v>
      </c>
      <c r="EH229">
        <v>430.291</v>
      </c>
      <c r="EI229">
        <v>428.58499999999998</v>
      </c>
      <c r="EJ229">
        <v>1.4233899999999999</v>
      </c>
      <c r="EK229">
        <v>422.60199999999998</v>
      </c>
      <c r="EL229">
        <v>13.9594</v>
      </c>
      <c r="EM229">
        <v>1.54576</v>
      </c>
      <c r="EN229">
        <v>1.40273</v>
      </c>
      <c r="EO229">
        <v>13.4284</v>
      </c>
      <c r="EP229">
        <v>11.947100000000001</v>
      </c>
      <c r="EQ229">
        <v>4.99987E-2</v>
      </c>
      <c r="ER229">
        <v>0</v>
      </c>
      <c r="ES229">
        <v>0</v>
      </c>
      <c r="ET229">
        <v>0</v>
      </c>
      <c r="EU229">
        <v>761.6</v>
      </c>
      <c r="EV229">
        <v>4.99987E-2</v>
      </c>
      <c r="EW229">
        <v>16.079999999999998</v>
      </c>
      <c r="EX229">
        <v>-2.29</v>
      </c>
      <c r="EY229">
        <v>37.25</v>
      </c>
      <c r="EZ229">
        <v>41.061999999999998</v>
      </c>
      <c r="FA229">
        <v>39.625</v>
      </c>
      <c r="FB229">
        <v>41.125</v>
      </c>
      <c r="FC229">
        <v>39.811999999999998</v>
      </c>
      <c r="FD229">
        <v>0</v>
      </c>
      <c r="FE229">
        <v>0</v>
      </c>
      <c r="FF229">
        <v>0</v>
      </c>
      <c r="FG229">
        <v>299.10000014305098</v>
      </c>
      <c r="FH229">
        <v>0</v>
      </c>
      <c r="FI229">
        <v>764.26923076923094</v>
      </c>
      <c r="FJ229">
        <v>-8.9907692593446793</v>
      </c>
      <c r="FK229">
        <v>8.6772649913614703</v>
      </c>
      <c r="FL229">
        <v>14.8026923076923</v>
      </c>
      <c r="FM229">
        <v>15</v>
      </c>
      <c r="FN229">
        <v>1598433051.0999999</v>
      </c>
      <c r="FO229" t="s">
        <v>1232</v>
      </c>
      <c r="FP229">
        <v>1598433051.0999999</v>
      </c>
      <c r="FQ229">
        <v>1598433045.0999999</v>
      </c>
      <c r="FR229">
        <v>212</v>
      </c>
      <c r="FS229">
        <v>2.1000000000000001E-2</v>
      </c>
      <c r="FT229">
        <v>0</v>
      </c>
      <c r="FU229">
        <v>-0.25900000000000001</v>
      </c>
      <c r="FV229">
        <v>4.0000000000000001E-3</v>
      </c>
      <c r="FW229">
        <v>423</v>
      </c>
      <c r="FX229">
        <v>14</v>
      </c>
      <c r="FY229">
        <v>0.55000000000000004</v>
      </c>
      <c r="FZ229">
        <v>0.06</v>
      </c>
      <c r="GA229">
        <v>423.71309523809498</v>
      </c>
      <c r="GB229">
        <v>-9.9506493506359803E-2</v>
      </c>
      <c r="GC229">
        <v>1.9921045970585999E-2</v>
      </c>
      <c r="GD229">
        <v>1</v>
      </c>
      <c r="GE229">
        <v>15.392704761904801</v>
      </c>
      <c r="GF229">
        <v>-5.3672727272704703E-2</v>
      </c>
      <c r="GG229">
        <v>5.4405423565841498E-3</v>
      </c>
      <c r="GH229">
        <v>1</v>
      </c>
      <c r="GI229">
        <v>2</v>
      </c>
      <c r="GJ229">
        <v>2</v>
      </c>
      <c r="GK229" t="s">
        <v>391</v>
      </c>
      <c r="GL229">
        <v>2.9310399999999999</v>
      </c>
      <c r="GM229">
        <v>2.6716799999999998</v>
      </c>
      <c r="GN229">
        <v>9.4070200000000007E-2</v>
      </c>
      <c r="GO229">
        <v>9.2421699999999996E-2</v>
      </c>
      <c r="GP229">
        <v>7.4818800000000005E-2</v>
      </c>
      <c r="GQ229">
        <v>6.8992600000000001E-2</v>
      </c>
      <c r="GR229">
        <v>28695</v>
      </c>
      <c r="GS229">
        <v>30048.3</v>
      </c>
      <c r="GT229">
        <v>28518</v>
      </c>
      <c r="GU229">
        <v>29214.9</v>
      </c>
      <c r="GV229">
        <v>40504.199999999997</v>
      </c>
      <c r="GW229">
        <v>39181.699999999997</v>
      </c>
      <c r="GX229">
        <v>47786.5</v>
      </c>
      <c r="GY229">
        <v>45930.6</v>
      </c>
      <c r="GZ229">
        <v>1.9480500000000001</v>
      </c>
      <c r="HA229">
        <v>2.7097500000000001</v>
      </c>
      <c r="HB229">
        <v>8.4206500000000004E-2</v>
      </c>
      <c r="HC229">
        <v>0</v>
      </c>
      <c r="HD229">
        <v>100</v>
      </c>
      <c r="HE229">
        <v>100</v>
      </c>
      <c r="HF229">
        <v>-0.25900000000000001</v>
      </c>
      <c r="HG229">
        <v>4.0000000000000001E-3</v>
      </c>
      <c r="HH229">
        <v>-0.28000000000008601</v>
      </c>
      <c r="HI229">
        <v>0</v>
      </c>
      <c r="HJ229">
        <v>0</v>
      </c>
      <c r="HK229">
        <v>0</v>
      </c>
      <c r="HL229">
        <v>4.5200000000011897E-3</v>
      </c>
      <c r="HM229">
        <v>0</v>
      </c>
      <c r="HN229">
        <v>0</v>
      </c>
      <c r="HO229">
        <v>0</v>
      </c>
      <c r="HP229">
        <v>-1</v>
      </c>
      <c r="HQ229">
        <v>-1</v>
      </c>
      <c r="HR229">
        <v>-1</v>
      </c>
      <c r="HS229">
        <v>-1</v>
      </c>
      <c r="HT229">
        <v>4.5999999999999996</v>
      </c>
      <c r="HU229">
        <v>4.7</v>
      </c>
      <c r="HV229">
        <v>0.152588</v>
      </c>
      <c r="HW229">
        <v>4.99878</v>
      </c>
      <c r="HX229">
        <v>2.6025399999999999</v>
      </c>
      <c r="HY229">
        <v>2.9394499999999999</v>
      </c>
      <c r="HZ229">
        <v>2.6025399999999999</v>
      </c>
      <c r="IA229">
        <v>2.4279799999999998</v>
      </c>
      <c r="IB229">
        <v>31.106999999999999</v>
      </c>
      <c r="IC229">
        <v>24.157499999999999</v>
      </c>
      <c r="ID229">
        <v>2</v>
      </c>
      <c r="IE229">
        <v>473.79700000000003</v>
      </c>
      <c r="IF229">
        <v>1284.6099999999999</v>
      </c>
      <c r="IG229">
        <v>21.9999</v>
      </c>
      <c r="IH229">
        <v>26.166899999999998</v>
      </c>
      <c r="II229">
        <v>30.0001</v>
      </c>
      <c r="IJ229">
        <v>26.413900000000002</v>
      </c>
      <c r="IK229">
        <v>26.433399999999999</v>
      </c>
      <c r="IL229">
        <v>-1</v>
      </c>
      <c r="IM229">
        <v>3.8978199999999998</v>
      </c>
      <c r="IN229">
        <v>51.2607</v>
      </c>
      <c r="IO229">
        <v>22</v>
      </c>
      <c r="IP229">
        <v>400</v>
      </c>
      <c r="IQ229">
        <v>16.275500000000001</v>
      </c>
      <c r="IR229">
        <v>101.413</v>
      </c>
      <c r="IS229">
        <v>101.41800000000001</v>
      </c>
    </row>
    <row r="230" spans="1:253" x14ac:dyDescent="0.35">
      <c r="A230">
        <v>212</v>
      </c>
      <c r="B230">
        <v>1598433326.0999999</v>
      </c>
      <c r="C230">
        <v>69003</v>
      </c>
      <c r="D230" t="s">
        <v>1233</v>
      </c>
      <c r="E230" t="s">
        <v>1234</v>
      </c>
      <c r="F230" t="s">
        <v>386</v>
      </c>
      <c r="I230">
        <v>1598433326.0999999</v>
      </c>
      <c r="J230">
        <f t="shared" si="150"/>
        <v>1.1270471472332568E-3</v>
      </c>
      <c r="K230">
        <f t="shared" si="151"/>
        <v>1.1270471472332568</v>
      </c>
      <c r="L230">
        <f t="shared" si="152"/>
        <v>-1.3637307806242491</v>
      </c>
      <c r="M230">
        <f t="shared" si="153"/>
        <v>423.27699999999999</v>
      </c>
      <c r="N230">
        <f t="shared" si="154"/>
        <v>439.9341919714816</v>
      </c>
      <c r="O230">
        <f t="shared" si="155"/>
        <v>44.249947024157692</v>
      </c>
      <c r="P230">
        <f t="shared" si="156"/>
        <v>42.574514935084999</v>
      </c>
      <c r="Q230">
        <f t="shared" si="157"/>
        <v>8.5432710556697669E-2</v>
      </c>
      <c r="R230">
        <f t="shared" si="158"/>
        <v>2.9366907002945291</v>
      </c>
      <c r="S230">
        <f t="shared" si="159"/>
        <v>8.4075619960326475E-2</v>
      </c>
      <c r="T230">
        <f t="shared" si="160"/>
        <v>5.2667395947684242E-2</v>
      </c>
      <c r="U230">
        <f t="shared" si="161"/>
        <v>4.7497530032109998E-3</v>
      </c>
      <c r="V230">
        <f t="shared" si="162"/>
        <v>23.194689382546976</v>
      </c>
      <c r="W230">
        <f t="shared" si="163"/>
        <v>23.194689382546976</v>
      </c>
      <c r="X230">
        <f t="shared" si="164"/>
        <v>2.8531204011483799</v>
      </c>
      <c r="Y230">
        <f t="shared" si="165"/>
        <v>52.829361235735149</v>
      </c>
      <c r="Z230">
        <f t="shared" si="166"/>
        <v>1.5341941005650002</v>
      </c>
      <c r="AA230">
        <f t="shared" si="167"/>
        <v>2.9040557460445529</v>
      </c>
      <c r="AB230">
        <f t="shared" si="168"/>
        <v>1.3189263005833798</v>
      </c>
      <c r="AC230">
        <f t="shared" si="169"/>
        <v>-49.702779192986625</v>
      </c>
      <c r="AD230">
        <f t="shared" si="170"/>
        <v>46.406113899571707</v>
      </c>
      <c r="AE230">
        <f t="shared" si="171"/>
        <v>3.2870371291374676</v>
      </c>
      <c r="AF230">
        <f t="shared" si="172"/>
        <v>-4.8784112742410457E-3</v>
      </c>
      <c r="AG230">
        <f t="shared" si="173"/>
        <v>-1.4122571518265707</v>
      </c>
      <c r="AH230">
        <f t="shared" si="174"/>
        <v>1.1274186923138638</v>
      </c>
      <c r="AI230">
        <f t="shared" si="175"/>
        <v>-1.3637307806242491</v>
      </c>
      <c r="AJ230">
        <v>428.14775172125599</v>
      </c>
      <c r="AK230">
        <v>429.79204242424203</v>
      </c>
      <c r="AL230">
        <v>2.7833382078390899E-3</v>
      </c>
      <c r="AM230">
        <v>67.047529518122204</v>
      </c>
      <c r="AN230">
        <f t="shared" si="176"/>
        <v>1.1270471472332568</v>
      </c>
      <c r="AO230">
        <v>13.921461153333301</v>
      </c>
      <c r="AP230">
        <v>15.2532327272727</v>
      </c>
      <c r="AQ230">
        <v>-1.70877312451416E-6</v>
      </c>
      <c r="AR230">
        <v>78.430000000000007</v>
      </c>
      <c r="AS230">
        <v>17</v>
      </c>
      <c r="AT230">
        <v>3</v>
      </c>
      <c r="AU230">
        <f t="shared" si="177"/>
        <v>1</v>
      </c>
      <c r="AV230">
        <f t="shared" si="178"/>
        <v>0</v>
      </c>
      <c r="AW230">
        <f t="shared" si="179"/>
        <v>53723.299867729598</v>
      </c>
      <c r="AX230" t="s">
        <v>1235</v>
      </c>
      <c r="AY230">
        <v>8252.23</v>
      </c>
      <c r="AZ230">
        <v>736.12879999999996</v>
      </c>
      <c r="BA230">
        <v>3167.82</v>
      </c>
      <c r="BB230">
        <f t="shared" si="180"/>
        <v>0.76762290786723997</v>
      </c>
      <c r="BC230">
        <v>-1.36373078062453</v>
      </c>
      <c r="BD230" t="s">
        <v>388</v>
      </c>
      <c r="BE230" t="s">
        <v>388</v>
      </c>
      <c r="BF230">
        <v>0</v>
      </c>
      <c r="BG230">
        <v>0</v>
      </c>
      <c r="BH230" t="e">
        <f t="shared" si="181"/>
        <v>#DIV/0!</v>
      </c>
      <c r="BI230">
        <v>0.5</v>
      </c>
      <c r="BJ230">
        <f t="shared" si="182"/>
        <v>2.0998908014195999E-2</v>
      </c>
      <c r="BK230">
        <f t="shared" si="183"/>
        <v>-1.3637307806242491</v>
      </c>
      <c r="BL230" t="e">
        <f t="shared" si="184"/>
        <v>#DIV/0!</v>
      </c>
      <c r="BM230">
        <f t="shared" si="185"/>
        <v>1.3376239613996858E-11</v>
      </c>
      <c r="BN230" t="e">
        <f t="shared" si="186"/>
        <v>#DIV/0!</v>
      </c>
      <c r="BO230" t="e">
        <f t="shared" si="187"/>
        <v>#DIV/0!</v>
      </c>
      <c r="BP230" t="s">
        <v>388</v>
      </c>
      <c r="BQ230">
        <v>0</v>
      </c>
      <c r="BR230" t="e">
        <f t="shared" si="188"/>
        <v>#DIV/0!</v>
      </c>
      <c r="BS230" t="e">
        <f t="shared" si="189"/>
        <v>#DIV/0!</v>
      </c>
      <c r="BT230" t="e">
        <f t="shared" si="190"/>
        <v>#DIV/0!</v>
      </c>
      <c r="BU230" t="e">
        <f t="shared" si="191"/>
        <v>#DIV/0!</v>
      </c>
      <c r="BV230">
        <f t="shared" si="192"/>
        <v>0</v>
      </c>
      <c r="BW230">
        <f t="shared" si="193"/>
        <v>1.3027229773254103</v>
      </c>
      <c r="BX230" t="e">
        <f t="shared" si="194"/>
        <v>#DIV/0!</v>
      </c>
      <c r="BY230" t="e">
        <f t="shared" si="195"/>
        <v>#DIV/0!</v>
      </c>
      <c r="DH230">
        <f t="shared" si="196"/>
        <v>4.99987E-2</v>
      </c>
      <c r="DI230">
        <f t="shared" si="197"/>
        <v>2.0998908014195999E-2</v>
      </c>
      <c r="DJ230">
        <f t="shared" si="198"/>
        <v>0.41998907999999996</v>
      </c>
      <c r="DK230">
        <f t="shared" si="199"/>
        <v>9.4997529999999997E-2</v>
      </c>
      <c r="DL230" t="s">
        <v>389</v>
      </c>
      <c r="DM230">
        <v>2</v>
      </c>
      <c r="DN230" t="b">
        <v>1</v>
      </c>
      <c r="DO230">
        <v>1598433326.0999999</v>
      </c>
      <c r="DP230">
        <v>423.27699999999999</v>
      </c>
      <c r="DQ230">
        <v>422.15499999999997</v>
      </c>
      <c r="DR230">
        <v>15.253</v>
      </c>
      <c r="DS230">
        <v>13.9208</v>
      </c>
      <c r="DT230">
        <v>423.517</v>
      </c>
      <c r="DU230">
        <v>15.247999999999999</v>
      </c>
      <c r="DV230">
        <v>500.02499999999998</v>
      </c>
      <c r="DW230">
        <v>100.483</v>
      </c>
      <c r="DX230">
        <v>0.100105</v>
      </c>
      <c r="DY230">
        <v>23.4878</v>
      </c>
      <c r="DZ230">
        <v>22.5671</v>
      </c>
      <c r="EA230">
        <v>999.9</v>
      </c>
      <c r="EB230">
        <v>0</v>
      </c>
      <c r="EC230">
        <v>0</v>
      </c>
      <c r="ED230">
        <v>9992.5</v>
      </c>
      <c r="EE230">
        <v>0</v>
      </c>
      <c r="EF230">
        <v>4.0703399999999998</v>
      </c>
      <c r="EG230">
        <v>1.10355</v>
      </c>
      <c r="EH230">
        <v>429.81400000000002</v>
      </c>
      <c r="EI230">
        <v>428.11399999999998</v>
      </c>
      <c r="EJ230">
        <v>1.3317099999999999</v>
      </c>
      <c r="EK230">
        <v>422.15499999999997</v>
      </c>
      <c r="EL230">
        <v>13.9208</v>
      </c>
      <c r="EM230">
        <v>1.5326200000000001</v>
      </c>
      <c r="EN230">
        <v>1.3988100000000001</v>
      </c>
      <c r="EO230">
        <v>13.297599999999999</v>
      </c>
      <c r="EP230">
        <v>11.9047</v>
      </c>
      <c r="EQ230">
        <v>4.99987E-2</v>
      </c>
      <c r="ER230">
        <v>0</v>
      </c>
      <c r="ES230">
        <v>0</v>
      </c>
      <c r="ET230">
        <v>0</v>
      </c>
      <c r="EU230">
        <v>735.1</v>
      </c>
      <c r="EV230">
        <v>4.99987E-2</v>
      </c>
      <c r="EW230">
        <v>23.23</v>
      </c>
      <c r="EX230">
        <v>-2.33</v>
      </c>
      <c r="EY230">
        <v>36.811999999999998</v>
      </c>
      <c r="EZ230">
        <v>40.686999999999998</v>
      </c>
      <c r="FA230">
        <v>39.186999999999998</v>
      </c>
      <c r="FB230">
        <v>40.75</v>
      </c>
      <c r="FC230">
        <v>39.436999999999998</v>
      </c>
      <c r="FD230">
        <v>0</v>
      </c>
      <c r="FE230">
        <v>0</v>
      </c>
      <c r="FF230">
        <v>0</v>
      </c>
      <c r="FG230">
        <v>298.90000009536698</v>
      </c>
      <c r="FH230">
        <v>0</v>
      </c>
      <c r="FI230">
        <v>736.12879999999996</v>
      </c>
      <c r="FJ230">
        <v>-3.9638461519510502</v>
      </c>
      <c r="FK230">
        <v>8.2761538930428493</v>
      </c>
      <c r="FL230">
        <v>19.262799999999999</v>
      </c>
      <c r="FM230">
        <v>15</v>
      </c>
      <c r="FN230">
        <v>1598433352.0999999</v>
      </c>
      <c r="FO230" t="s">
        <v>1236</v>
      </c>
      <c r="FP230">
        <v>1598433352.0999999</v>
      </c>
      <c r="FQ230">
        <v>1598433346.0999999</v>
      </c>
      <c r="FR230">
        <v>213</v>
      </c>
      <c r="FS230">
        <v>1.7999999999999999E-2</v>
      </c>
      <c r="FT230">
        <v>0</v>
      </c>
      <c r="FU230">
        <v>-0.24</v>
      </c>
      <c r="FV230">
        <v>5.0000000000000001E-3</v>
      </c>
      <c r="FW230">
        <v>422</v>
      </c>
      <c r="FX230">
        <v>14</v>
      </c>
      <c r="FY230">
        <v>0.42</v>
      </c>
      <c r="FZ230">
        <v>0.05</v>
      </c>
      <c r="GA230">
        <v>423.19220000000001</v>
      </c>
      <c r="GB230">
        <v>4.8812030074982998E-2</v>
      </c>
      <c r="GC230">
        <v>2.0716177253539199E-2</v>
      </c>
      <c r="GD230">
        <v>1</v>
      </c>
      <c r="GE230">
        <v>15.25494</v>
      </c>
      <c r="GF230">
        <v>-1.1233082706785E-2</v>
      </c>
      <c r="GG230">
        <v>1.2391125856837E-3</v>
      </c>
      <c r="GH230">
        <v>1</v>
      </c>
      <c r="GI230">
        <v>2</v>
      </c>
      <c r="GJ230">
        <v>2</v>
      </c>
      <c r="GK230" t="s">
        <v>391</v>
      </c>
      <c r="GL230">
        <v>2.9314200000000001</v>
      </c>
      <c r="GM230">
        <v>2.6718500000000001</v>
      </c>
      <c r="GN230">
        <v>9.3994599999999998E-2</v>
      </c>
      <c r="GO230">
        <v>9.2345800000000006E-2</v>
      </c>
      <c r="GP230">
        <v>7.4344400000000005E-2</v>
      </c>
      <c r="GQ230">
        <v>6.88473E-2</v>
      </c>
      <c r="GR230">
        <v>28698</v>
      </c>
      <c r="GS230">
        <v>30052.3</v>
      </c>
      <c r="GT230">
        <v>28518.6</v>
      </c>
      <c r="GU230">
        <v>29216.3</v>
      </c>
      <c r="GV230">
        <v>40525.800000000003</v>
      </c>
      <c r="GW230">
        <v>39189.699999999997</v>
      </c>
      <c r="GX230">
        <v>47787.4</v>
      </c>
      <c r="GY230">
        <v>45932.7</v>
      </c>
      <c r="GZ230">
        <v>1.9502999999999999</v>
      </c>
      <c r="HA230">
        <v>2.7112699999999998</v>
      </c>
      <c r="HB230">
        <v>8.5644399999999996E-2</v>
      </c>
      <c r="HC230">
        <v>0</v>
      </c>
      <c r="HD230">
        <v>100</v>
      </c>
      <c r="HE230">
        <v>100</v>
      </c>
      <c r="HF230">
        <v>-0.24</v>
      </c>
      <c r="HG230">
        <v>5.0000000000000001E-3</v>
      </c>
      <c r="HH230">
        <v>-0.25872727272718499</v>
      </c>
      <c r="HI230">
        <v>0</v>
      </c>
      <c r="HJ230">
        <v>0</v>
      </c>
      <c r="HK230">
        <v>0</v>
      </c>
      <c r="HL230">
        <v>4.4999999999966204E-3</v>
      </c>
      <c r="HM230">
        <v>0</v>
      </c>
      <c r="HN230">
        <v>0</v>
      </c>
      <c r="HO230">
        <v>0</v>
      </c>
      <c r="HP230">
        <v>-1</v>
      </c>
      <c r="HQ230">
        <v>-1</v>
      </c>
      <c r="HR230">
        <v>-1</v>
      </c>
      <c r="HS230">
        <v>-1</v>
      </c>
      <c r="HT230">
        <v>4.5999999999999996</v>
      </c>
      <c r="HU230">
        <v>4.7</v>
      </c>
      <c r="HV230">
        <v>0.152588</v>
      </c>
      <c r="HW230">
        <v>4.99878</v>
      </c>
      <c r="HX230">
        <v>2.6025399999999999</v>
      </c>
      <c r="HY230">
        <v>2.9394499999999999</v>
      </c>
      <c r="HZ230">
        <v>2.6025399999999999</v>
      </c>
      <c r="IA230">
        <v>2.4438499999999999</v>
      </c>
      <c r="IB230">
        <v>31.0853</v>
      </c>
      <c r="IC230">
        <v>24.157499999999999</v>
      </c>
      <c r="ID230">
        <v>2</v>
      </c>
      <c r="IE230">
        <v>475.084</v>
      </c>
      <c r="IF230">
        <v>1286.58</v>
      </c>
      <c r="IG230">
        <v>21.9999</v>
      </c>
      <c r="IH230">
        <v>26.155899999999999</v>
      </c>
      <c r="II230">
        <v>30.0001</v>
      </c>
      <c r="IJ230">
        <v>26.4072</v>
      </c>
      <c r="IK230">
        <v>26.4268</v>
      </c>
      <c r="IL230">
        <v>-1</v>
      </c>
      <c r="IM230">
        <v>3.8978199999999998</v>
      </c>
      <c r="IN230">
        <v>51.2607</v>
      </c>
      <c r="IO230">
        <v>22</v>
      </c>
      <c r="IP230">
        <v>400</v>
      </c>
      <c r="IQ230">
        <v>16.275500000000001</v>
      </c>
      <c r="IR230">
        <v>101.41500000000001</v>
      </c>
      <c r="IS230">
        <v>101.423</v>
      </c>
    </row>
    <row r="231" spans="1:253" x14ac:dyDescent="0.35">
      <c r="A231">
        <v>213</v>
      </c>
      <c r="B231">
        <v>1598433626.0999999</v>
      </c>
      <c r="C231">
        <v>69303</v>
      </c>
      <c r="D231" t="s">
        <v>1237</v>
      </c>
      <c r="E231" t="s">
        <v>1238</v>
      </c>
      <c r="F231" t="s">
        <v>386</v>
      </c>
      <c r="I231">
        <v>1598433626.0999999</v>
      </c>
      <c r="J231">
        <f t="shared" si="150"/>
        <v>1.0923324271372267E-3</v>
      </c>
      <c r="K231">
        <f t="shared" si="151"/>
        <v>1.0923324271372268</v>
      </c>
      <c r="L231">
        <f t="shared" si="152"/>
        <v>-1.2321460243349405</v>
      </c>
      <c r="M231">
        <f t="shared" si="153"/>
        <v>422.69400000000002</v>
      </c>
      <c r="N231">
        <f t="shared" si="154"/>
        <v>437.640182285805</v>
      </c>
      <c r="O231">
        <f t="shared" si="155"/>
        <v>44.021640679913354</v>
      </c>
      <c r="P231">
        <f t="shared" si="156"/>
        <v>42.518224191313799</v>
      </c>
      <c r="Q231">
        <f t="shared" si="157"/>
        <v>8.2690736976027385E-2</v>
      </c>
      <c r="R231">
        <f t="shared" si="158"/>
        <v>2.9411864213274188</v>
      </c>
      <c r="S231">
        <f t="shared" si="159"/>
        <v>8.142057339106977E-2</v>
      </c>
      <c r="T231">
        <f t="shared" si="160"/>
        <v>5.1000352264952808E-2</v>
      </c>
      <c r="U231">
        <f t="shared" si="161"/>
        <v>4.7497530032109998E-3</v>
      </c>
      <c r="V231">
        <f t="shared" si="162"/>
        <v>23.158215281185843</v>
      </c>
      <c r="W231">
        <f t="shared" si="163"/>
        <v>23.158215281185843</v>
      </c>
      <c r="X231">
        <f t="shared" si="164"/>
        <v>2.8468371106034525</v>
      </c>
      <c r="Y231">
        <f t="shared" si="165"/>
        <v>52.716506251992342</v>
      </c>
      <c r="Z231">
        <f t="shared" si="166"/>
        <v>1.5266844281292502</v>
      </c>
      <c r="AA231">
        <f t="shared" si="167"/>
        <v>2.8960273293368171</v>
      </c>
      <c r="AB231">
        <f t="shared" si="168"/>
        <v>1.3201526824742023</v>
      </c>
      <c r="AC231">
        <f t="shared" si="169"/>
        <v>-48.171860036751703</v>
      </c>
      <c r="AD231">
        <f t="shared" si="170"/>
        <v>44.982536188795052</v>
      </c>
      <c r="AE231">
        <f t="shared" si="171"/>
        <v>3.1800057185536117</v>
      </c>
      <c r="AF231">
        <f t="shared" si="172"/>
        <v>-4.5683763998312088E-3</v>
      </c>
      <c r="AG231">
        <f t="shared" si="173"/>
        <v>-1.2485971838448895</v>
      </c>
      <c r="AH231">
        <f t="shared" si="174"/>
        <v>1.0926722653066923</v>
      </c>
      <c r="AI231">
        <f t="shared" si="175"/>
        <v>-1.2321460243349405</v>
      </c>
      <c r="AJ231">
        <v>427.71833531761899</v>
      </c>
      <c r="AK231">
        <v>429.219757575757</v>
      </c>
      <c r="AL231">
        <v>-3.9325976141826001E-4</v>
      </c>
      <c r="AM231">
        <v>67.049201485595901</v>
      </c>
      <c r="AN231">
        <f t="shared" si="176"/>
        <v>1.0923324271372268</v>
      </c>
      <c r="AO231">
        <v>13.886777854761901</v>
      </c>
      <c r="AP231">
        <v>15.177567878787899</v>
      </c>
      <c r="AQ231">
        <v>1.2990948445330401E-6</v>
      </c>
      <c r="AR231">
        <v>78.430000000000007</v>
      </c>
      <c r="AS231">
        <v>17</v>
      </c>
      <c r="AT231">
        <v>3</v>
      </c>
      <c r="AU231">
        <f t="shared" si="177"/>
        <v>1</v>
      </c>
      <c r="AV231">
        <f t="shared" si="178"/>
        <v>0</v>
      </c>
      <c r="AW231">
        <f t="shared" si="179"/>
        <v>53863.746885391527</v>
      </c>
      <c r="AX231" t="s">
        <v>1239</v>
      </c>
      <c r="AY231">
        <v>8254.4500000000007</v>
      </c>
      <c r="AZ231">
        <v>716.11884615384599</v>
      </c>
      <c r="BA231">
        <v>3166.26</v>
      </c>
      <c r="BB231">
        <f t="shared" si="180"/>
        <v>0.77382816125212528</v>
      </c>
      <c r="BC231">
        <v>-1.2321460243354501</v>
      </c>
      <c r="BD231" t="s">
        <v>388</v>
      </c>
      <c r="BE231" t="s">
        <v>388</v>
      </c>
      <c r="BF231">
        <v>0</v>
      </c>
      <c r="BG231">
        <v>0</v>
      </c>
      <c r="BH231" t="e">
        <f t="shared" si="181"/>
        <v>#DIV/0!</v>
      </c>
      <c r="BI231">
        <v>0.5</v>
      </c>
      <c r="BJ231">
        <f t="shared" si="182"/>
        <v>2.0998908014195999E-2</v>
      </c>
      <c r="BK231">
        <f t="shared" si="183"/>
        <v>-1.2321460243349405</v>
      </c>
      <c r="BL231" t="e">
        <f t="shared" si="184"/>
        <v>#DIV/0!</v>
      </c>
      <c r="BM231">
        <f t="shared" si="185"/>
        <v>2.4267565149504182E-11</v>
      </c>
      <c r="BN231" t="e">
        <f t="shared" si="186"/>
        <v>#DIV/0!</v>
      </c>
      <c r="BO231" t="e">
        <f t="shared" si="187"/>
        <v>#DIV/0!</v>
      </c>
      <c r="BP231" t="s">
        <v>388</v>
      </c>
      <c r="BQ231">
        <v>0</v>
      </c>
      <c r="BR231" t="e">
        <f t="shared" si="188"/>
        <v>#DIV/0!</v>
      </c>
      <c r="BS231" t="e">
        <f t="shared" si="189"/>
        <v>#DIV/0!</v>
      </c>
      <c r="BT231" t="e">
        <f t="shared" si="190"/>
        <v>#DIV/0!</v>
      </c>
      <c r="BU231" t="e">
        <f t="shared" si="191"/>
        <v>#DIV/0!</v>
      </c>
      <c r="BV231">
        <f t="shared" si="192"/>
        <v>0</v>
      </c>
      <c r="BW231">
        <f t="shared" si="193"/>
        <v>1.2922765674253931</v>
      </c>
      <c r="BX231" t="e">
        <f t="shared" si="194"/>
        <v>#DIV/0!</v>
      </c>
      <c r="BY231" t="e">
        <f t="shared" si="195"/>
        <v>#DIV/0!</v>
      </c>
      <c r="DH231">
        <f t="shared" si="196"/>
        <v>4.99987E-2</v>
      </c>
      <c r="DI231">
        <f t="shared" si="197"/>
        <v>2.0998908014195999E-2</v>
      </c>
      <c r="DJ231">
        <f t="shared" si="198"/>
        <v>0.41998907999999996</v>
      </c>
      <c r="DK231">
        <f t="shared" si="199"/>
        <v>9.4997529999999997E-2</v>
      </c>
      <c r="DL231" t="s">
        <v>389</v>
      </c>
      <c r="DM231">
        <v>2</v>
      </c>
      <c r="DN231" t="b">
        <v>1</v>
      </c>
      <c r="DO231">
        <v>1598433626.0999999</v>
      </c>
      <c r="DP231">
        <v>422.69400000000002</v>
      </c>
      <c r="DQ231">
        <v>421.75</v>
      </c>
      <c r="DR231">
        <v>15.1775</v>
      </c>
      <c r="DS231">
        <v>13.8863</v>
      </c>
      <c r="DT231">
        <v>422.952</v>
      </c>
      <c r="DU231">
        <v>15.172499999999999</v>
      </c>
      <c r="DV231">
        <v>500.041</v>
      </c>
      <c r="DW231">
        <v>100.489</v>
      </c>
      <c r="DX231">
        <v>9.9662700000000007E-2</v>
      </c>
      <c r="DY231">
        <v>23.4419</v>
      </c>
      <c r="DZ231">
        <v>22.538900000000002</v>
      </c>
      <c r="EA231">
        <v>999.9</v>
      </c>
      <c r="EB231">
        <v>0</v>
      </c>
      <c r="EC231">
        <v>0</v>
      </c>
      <c r="ED231">
        <v>10017.5</v>
      </c>
      <c r="EE231">
        <v>0</v>
      </c>
      <c r="EF231">
        <v>4.6921900000000001</v>
      </c>
      <c r="EG231">
        <v>0.96151699999999996</v>
      </c>
      <c r="EH231">
        <v>429.226</v>
      </c>
      <c r="EI231">
        <v>427.68900000000002</v>
      </c>
      <c r="EJ231">
        <v>1.29115</v>
      </c>
      <c r="EK231">
        <v>421.75</v>
      </c>
      <c r="EL231">
        <v>13.8863</v>
      </c>
      <c r="EM231">
        <v>1.5251600000000001</v>
      </c>
      <c r="EN231">
        <v>1.3954200000000001</v>
      </c>
      <c r="EO231">
        <v>13.222799999999999</v>
      </c>
      <c r="EP231">
        <v>11.867900000000001</v>
      </c>
      <c r="EQ231">
        <v>4.99987E-2</v>
      </c>
      <c r="ER231">
        <v>0</v>
      </c>
      <c r="ES231">
        <v>0</v>
      </c>
      <c r="ET231">
        <v>0</v>
      </c>
      <c r="EU231">
        <v>716.73</v>
      </c>
      <c r="EV231">
        <v>4.99987E-2</v>
      </c>
      <c r="EW231">
        <v>21.21</v>
      </c>
      <c r="EX231">
        <v>-2.87</v>
      </c>
      <c r="EY231">
        <v>36.5</v>
      </c>
      <c r="EZ231">
        <v>40.375</v>
      </c>
      <c r="FA231">
        <v>38.875</v>
      </c>
      <c r="FB231">
        <v>40.5</v>
      </c>
      <c r="FC231">
        <v>39.125</v>
      </c>
      <c r="FD231">
        <v>0</v>
      </c>
      <c r="FE231">
        <v>0</v>
      </c>
      <c r="FF231">
        <v>0</v>
      </c>
      <c r="FG231">
        <v>298.89999985694902</v>
      </c>
      <c r="FH231">
        <v>0</v>
      </c>
      <c r="FI231">
        <v>716.11884615384599</v>
      </c>
      <c r="FJ231">
        <v>-4.7319659399067397</v>
      </c>
      <c r="FK231">
        <v>0.70769236326577301</v>
      </c>
      <c r="FL231">
        <v>23.77</v>
      </c>
      <c r="FM231">
        <v>15</v>
      </c>
      <c r="FN231">
        <v>1598433648.0999999</v>
      </c>
      <c r="FO231" t="s">
        <v>1240</v>
      </c>
      <c r="FP231">
        <v>1598433648.0999999</v>
      </c>
      <c r="FQ231">
        <v>1598433644.0999999</v>
      </c>
      <c r="FR231">
        <v>214</v>
      </c>
      <c r="FS231">
        <v>-1.7000000000000001E-2</v>
      </c>
      <c r="FT231">
        <v>0</v>
      </c>
      <c r="FU231">
        <v>-0.25800000000000001</v>
      </c>
      <c r="FV231">
        <v>5.0000000000000001E-3</v>
      </c>
      <c r="FW231">
        <v>422</v>
      </c>
      <c r="FX231">
        <v>14</v>
      </c>
      <c r="FY231">
        <v>0.39</v>
      </c>
      <c r="FZ231">
        <v>0.05</v>
      </c>
      <c r="GA231">
        <v>422.73428571428599</v>
      </c>
      <c r="GB231">
        <v>-5.2051948052236098E-2</v>
      </c>
      <c r="GC231">
        <v>1.9218401046274401E-2</v>
      </c>
      <c r="GD231">
        <v>1</v>
      </c>
      <c r="GE231">
        <v>15.1793380952381</v>
      </c>
      <c r="GF231">
        <v>-1.79922077921865E-2</v>
      </c>
      <c r="GG231">
        <v>1.97688455969428E-3</v>
      </c>
      <c r="GH231">
        <v>1</v>
      </c>
      <c r="GI231">
        <v>2</v>
      </c>
      <c r="GJ231">
        <v>2</v>
      </c>
      <c r="GK231" t="s">
        <v>391</v>
      </c>
      <c r="GL231">
        <v>2.9314800000000001</v>
      </c>
      <c r="GM231">
        <v>2.6716099999999998</v>
      </c>
      <c r="GN231">
        <v>9.3907299999999999E-2</v>
      </c>
      <c r="GO231">
        <v>9.2286400000000005E-2</v>
      </c>
      <c r="GP231">
        <v>7.4076000000000003E-2</v>
      </c>
      <c r="GQ231">
        <v>6.8724400000000005E-2</v>
      </c>
      <c r="GR231">
        <v>28701.4</v>
      </c>
      <c r="GS231">
        <v>30054.799999999999</v>
      </c>
      <c r="GT231">
        <v>28519.200000000001</v>
      </c>
      <c r="GU231">
        <v>29216.799999999999</v>
      </c>
      <c r="GV231">
        <v>40538.300000000003</v>
      </c>
      <c r="GW231">
        <v>39195.300000000003</v>
      </c>
      <c r="GX231">
        <v>47788.4</v>
      </c>
      <c r="GY231">
        <v>45933.3</v>
      </c>
      <c r="GZ231">
        <v>1.9502999999999999</v>
      </c>
      <c r="HA231">
        <v>2.7094200000000002</v>
      </c>
      <c r="HB231">
        <v>8.41171E-2</v>
      </c>
      <c r="HC231">
        <v>0</v>
      </c>
      <c r="HD231">
        <v>100</v>
      </c>
      <c r="HE231">
        <v>100</v>
      </c>
      <c r="HF231">
        <v>-0.25800000000000001</v>
      </c>
      <c r="HG231">
        <v>5.0000000000000001E-3</v>
      </c>
      <c r="HH231">
        <v>-0.24049999999999699</v>
      </c>
      <c r="HI231">
        <v>0</v>
      </c>
      <c r="HJ231">
        <v>0</v>
      </c>
      <c r="HK231">
        <v>0</v>
      </c>
      <c r="HL231">
        <v>4.9200000000002601E-3</v>
      </c>
      <c r="HM231">
        <v>0</v>
      </c>
      <c r="HN231">
        <v>0</v>
      </c>
      <c r="HO231">
        <v>0</v>
      </c>
      <c r="HP231">
        <v>-1</v>
      </c>
      <c r="HQ231">
        <v>-1</v>
      </c>
      <c r="HR231">
        <v>-1</v>
      </c>
      <c r="HS231">
        <v>-1</v>
      </c>
      <c r="HT231">
        <v>4.5999999999999996</v>
      </c>
      <c r="HU231">
        <v>4.7</v>
      </c>
      <c r="HV231">
        <v>0.152588</v>
      </c>
      <c r="HW231">
        <v>4.99878</v>
      </c>
      <c r="HX231">
        <v>2.6025399999999999</v>
      </c>
      <c r="HY231">
        <v>2.9394499999999999</v>
      </c>
      <c r="HZ231">
        <v>2.6025399999999999</v>
      </c>
      <c r="IA231">
        <v>2.4267599999999998</v>
      </c>
      <c r="IB231">
        <v>31.0853</v>
      </c>
      <c r="IC231">
        <v>24.148800000000001</v>
      </c>
      <c r="ID231">
        <v>2</v>
      </c>
      <c r="IE231">
        <v>475.01299999999998</v>
      </c>
      <c r="IF231">
        <v>1283.8</v>
      </c>
      <c r="IG231">
        <v>22</v>
      </c>
      <c r="IH231">
        <v>26.147099999999998</v>
      </c>
      <c r="II231">
        <v>30.0001</v>
      </c>
      <c r="IJ231">
        <v>26.398399999999999</v>
      </c>
      <c r="IK231">
        <v>26.417899999999999</v>
      </c>
      <c r="IL231">
        <v>-1</v>
      </c>
      <c r="IM231">
        <v>3.8978199999999998</v>
      </c>
      <c r="IN231">
        <v>51.2607</v>
      </c>
      <c r="IO231">
        <v>22</v>
      </c>
      <c r="IP231">
        <v>400</v>
      </c>
      <c r="IQ231">
        <v>16.275500000000001</v>
      </c>
      <c r="IR231">
        <v>101.417</v>
      </c>
      <c r="IS231">
        <v>101.42400000000001</v>
      </c>
    </row>
    <row r="232" spans="1:253" x14ac:dyDescent="0.35">
      <c r="A232">
        <v>214</v>
      </c>
      <c r="B232">
        <v>1598433926.0999999</v>
      </c>
      <c r="C232">
        <v>69603</v>
      </c>
      <c r="D232" t="s">
        <v>1241</v>
      </c>
      <c r="E232" t="s">
        <v>1242</v>
      </c>
      <c r="F232" t="s">
        <v>386</v>
      </c>
      <c r="I232">
        <v>1598433926.0999999</v>
      </c>
      <c r="J232">
        <f t="shared" si="150"/>
        <v>1.0702022466925845E-3</v>
      </c>
      <c r="K232">
        <f t="shared" si="151"/>
        <v>1.0702022466925845</v>
      </c>
      <c r="L232">
        <f t="shared" si="152"/>
        <v>-1.3020244776547369</v>
      </c>
      <c r="M232">
        <f t="shared" si="153"/>
        <v>422.33600000000001</v>
      </c>
      <c r="N232">
        <f t="shared" si="154"/>
        <v>439.18158624862269</v>
      </c>
      <c r="O232">
        <f t="shared" si="155"/>
        <v>44.176621292349132</v>
      </c>
      <c r="P232">
        <f t="shared" si="156"/>
        <v>42.482148874892808</v>
      </c>
      <c r="Q232">
        <f t="shared" si="157"/>
        <v>8.0924948939388425E-2</v>
      </c>
      <c r="R232">
        <f t="shared" si="158"/>
        <v>2.9422917236593991</v>
      </c>
      <c r="S232">
        <f t="shared" si="159"/>
        <v>7.9708471962003813E-2</v>
      </c>
      <c r="T232">
        <f t="shared" si="160"/>
        <v>4.9925567270730886E-2</v>
      </c>
      <c r="U232">
        <f t="shared" si="161"/>
        <v>4.7497530032109998E-3</v>
      </c>
      <c r="V232">
        <f t="shared" si="162"/>
        <v>23.124753383815243</v>
      </c>
      <c r="W232">
        <f t="shared" si="163"/>
        <v>23.124753383815243</v>
      </c>
      <c r="X232">
        <f t="shared" si="164"/>
        <v>2.8410833733949872</v>
      </c>
      <c r="Y232">
        <f t="shared" si="165"/>
        <v>52.603777747619361</v>
      </c>
      <c r="Z232">
        <f t="shared" si="166"/>
        <v>1.5198119122701601</v>
      </c>
      <c r="AA232">
        <f t="shared" si="167"/>
        <v>2.8891687581106109</v>
      </c>
      <c r="AB232">
        <f t="shared" si="168"/>
        <v>1.3212714611248271</v>
      </c>
      <c r="AC232">
        <f t="shared" si="169"/>
        <v>-47.195919079142975</v>
      </c>
      <c r="AD232">
        <f t="shared" si="170"/>
        <v>44.073372649013947</v>
      </c>
      <c r="AE232">
        <f t="shared" si="171"/>
        <v>3.1134155008543214</v>
      </c>
      <c r="AF232">
        <f t="shared" si="172"/>
        <v>-4.3811762714938141E-3</v>
      </c>
      <c r="AG232">
        <f t="shared" si="173"/>
        <v>-1.2765956357254717</v>
      </c>
      <c r="AH232">
        <f t="shared" si="174"/>
        <v>1.069854773747505</v>
      </c>
      <c r="AI232">
        <f t="shared" si="175"/>
        <v>-1.3020244776547369</v>
      </c>
      <c r="AJ232">
        <v>427.31231287185398</v>
      </c>
      <c r="AK232">
        <v>428.815878787879</v>
      </c>
      <c r="AL232">
        <v>1.48642130494046E-2</v>
      </c>
      <c r="AM232">
        <v>67.048894761072503</v>
      </c>
      <c r="AN232">
        <f t="shared" si="176"/>
        <v>1.0702022466925845</v>
      </c>
      <c r="AO232">
        <v>13.8430932571429</v>
      </c>
      <c r="AP232">
        <v>15.1083157575758</v>
      </c>
      <c r="AQ232">
        <v>-1.65380887769713E-6</v>
      </c>
      <c r="AR232">
        <v>78.430000000000007</v>
      </c>
      <c r="AS232">
        <v>17</v>
      </c>
      <c r="AT232">
        <v>3</v>
      </c>
      <c r="AU232">
        <f t="shared" si="177"/>
        <v>1</v>
      </c>
      <c r="AV232">
        <f t="shared" si="178"/>
        <v>0</v>
      </c>
      <c r="AW232">
        <f t="shared" si="179"/>
        <v>53903.366058850857</v>
      </c>
      <c r="AX232" t="s">
        <v>1243</v>
      </c>
      <c r="AY232">
        <v>8256.43</v>
      </c>
      <c r="AZ232">
        <v>701.80076923076899</v>
      </c>
      <c r="BA232">
        <v>3151.39</v>
      </c>
      <c r="BB232">
        <f t="shared" si="180"/>
        <v>0.77730437386969908</v>
      </c>
      <c r="BC232">
        <v>-1.3020244776541801</v>
      </c>
      <c r="BD232" t="s">
        <v>388</v>
      </c>
      <c r="BE232" t="s">
        <v>388</v>
      </c>
      <c r="BF232">
        <v>0</v>
      </c>
      <c r="BG232">
        <v>0</v>
      </c>
      <c r="BH232" t="e">
        <f t="shared" si="181"/>
        <v>#DIV/0!</v>
      </c>
      <c r="BI232">
        <v>0.5</v>
      </c>
      <c r="BJ232">
        <f t="shared" si="182"/>
        <v>2.0998908014195999E-2</v>
      </c>
      <c r="BK232">
        <f t="shared" si="183"/>
        <v>-1.3020244776547369</v>
      </c>
      <c r="BL232" t="e">
        <f t="shared" si="184"/>
        <v>#DIV/0!</v>
      </c>
      <c r="BM232">
        <f t="shared" si="185"/>
        <v>-2.6519848973837249E-11</v>
      </c>
      <c r="BN232" t="e">
        <f t="shared" si="186"/>
        <v>#DIV/0!</v>
      </c>
      <c r="BO232" t="e">
        <f t="shared" si="187"/>
        <v>#DIV/0!</v>
      </c>
      <c r="BP232" t="s">
        <v>388</v>
      </c>
      <c r="BQ232">
        <v>0</v>
      </c>
      <c r="BR232" t="e">
        <f t="shared" si="188"/>
        <v>#DIV/0!</v>
      </c>
      <c r="BS232" t="e">
        <f t="shared" si="189"/>
        <v>#DIV/0!</v>
      </c>
      <c r="BT232" t="e">
        <f t="shared" si="190"/>
        <v>#DIV/0!</v>
      </c>
      <c r="BU232" t="e">
        <f t="shared" si="191"/>
        <v>#DIV/0!</v>
      </c>
      <c r="BV232">
        <f t="shared" si="192"/>
        <v>0</v>
      </c>
      <c r="BW232">
        <f t="shared" si="193"/>
        <v>1.2864973279664469</v>
      </c>
      <c r="BX232" t="e">
        <f t="shared" si="194"/>
        <v>#DIV/0!</v>
      </c>
      <c r="BY232" t="e">
        <f t="shared" si="195"/>
        <v>#DIV/0!</v>
      </c>
      <c r="DH232">
        <f t="shared" si="196"/>
        <v>4.99987E-2</v>
      </c>
      <c r="DI232">
        <f t="shared" si="197"/>
        <v>2.0998908014195999E-2</v>
      </c>
      <c r="DJ232">
        <f t="shared" si="198"/>
        <v>0.41998907999999996</v>
      </c>
      <c r="DK232">
        <f t="shared" si="199"/>
        <v>9.4997529999999997E-2</v>
      </c>
      <c r="DL232" t="s">
        <v>389</v>
      </c>
      <c r="DM232">
        <v>2</v>
      </c>
      <c r="DN232" t="b">
        <v>1</v>
      </c>
      <c r="DO232">
        <v>1598433926.0999999</v>
      </c>
      <c r="DP232">
        <v>422.33600000000001</v>
      </c>
      <c r="DQ232">
        <v>421.346</v>
      </c>
      <c r="DR232">
        <v>15.1092</v>
      </c>
      <c r="DS232">
        <v>13.8444</v>
      </c>
      <c r="DT232">
        <v>422.58</v>
      </c>
      <c r="DU232">
        <v>15.103199999999999</v>
      </c>
      <c r="DV232">
        <v>499.85300000000001</v>
      </c>
      <c r="DW232">
        <v>100.489</v>
      </c>
      <c r="DX232">
        <v>9.9509799999999995E-2</v>
      </c>
      <c r="DY232">
        <v>23.4026</v>
      </c>
      <c r="DZ232">
        <v>22.513500000000001</v>
      </c>
      <c r="EA232">
        <v>999.9</v>
      </c>
      <c r="EB232">
        <v>0</v>
      </c>
      <c r="EC232">
        <v>0</v>
      </c>
      <c r="ED232">
        <v>10023.799999999999</v>
      </c>
      <c r="EE232">
        <v>0</v>
      </c>
      <c r="EF232">
        <v>6.1055000000000001</v>
      </c>
      <c r="EG232">
        <v>0.97662400000000005</v>
      </c>
      <c r="EH232">
        <v>428.80099999999999</v>
      </c>
      <c r="EI232">
        <v>427.26100000000002</v>
      </c>
      <c r="EJ232">
        <v>1.26397</v>
      </c>
      <c r="EK232">
        <v>421.346</v>
      </c>
      <c r="EL232">
        <v>13.8444</v>
      </c>
      <c r="EM232">
        <v>1.51823</v>
      </c>
      <c r="EN232">
        <v>1.3912100000000001</v>
      </c>
      <c r="EO232">
        <v>13.153</v>
      </c>
      <c r="EP232">
        <v>11.8222</v>
      </c>
      <c r="EQ232">
        <v>4.99987E-2</v>
      </c>
      <c r="ER232">
        <v>0</v>
      </c>
      <c r="ES232">
        <v>0</v>
      </c>
      <c r="ET232">
        <v>0</v>
      </c>
      <c r="EU232">
        <v>702.09</v>
      </c>
      <c r="EV232">
        <v>4.99987E-2</v>
      </c>
      <c r="EW232">
        <v>40.86</v>
      </c>
      <c r="EX232">
        <v>-3.52</v>
      </c>
      <c r="EY232">
        <v>36.25</v>
      </c>
      <c r="EZ232">
        <v>40.125</v>
      </c>
      <c r="FA232">
        <v>38.625</v>
      </c>
      <c r="FB232">
        <v>40.25</v>
      </c>
      <c r="FC232">
        <v>38.936999999999998</v>
      </c>
      <c r="FD232">
        <v>0</v>
      </c>
      <c r="FE232">
        <v>0</v>
      </c>
      <c r="FF232">
        <v>0</v>
      </c>
      <c r="FG232">
        <v>298.89999985694902</v>
      </c>
      <c r="FH232">
        <v>0</v>
      </c>
      <c r="FI232">
        <v>701.80076923076899</v>
      </c>
      <c r="FJ232">
        <v>-1.28000002798264</v>
      </c>
      <c r="FK232">
        <v>5.1610257254384901</v>
      </c>
      <c r="FL232">
        <v>41.783846153846099</v>
      </c>
      <c r="FM232">
        <v>15</v>
      </c>
      <c r="FN232">
        <v>1598433946.0999999</v>
      </c>
      <c r="FO232" t="s">
        <v>1244</v>
      </c>
      <c r="FP232">
        <v>1598433946.0999999</v>
      </c>
      <c r="FQ232">
        <v>1598433944.0999999</v>
      </c>
      <c r="FR232">
        <v>215</v>
      </c>
      <c r="FS232">
        <v>1.4E-2</v>
      </c>
      <c r="FT232">
        <v>0</v>
      </c>
      <c r="FU232">
        <v>-0.24399999999999999</v>
      </c>
      <c r="FV232">
        <v>6.0000000000000001E-3</v>
      </c>
      <c r="FW232">
        <v>421</v>
      </c>
      <c r="FX232">
        <v>14</v>
      </c>
      <c r="FY232">
        <v>0.41</v>
      </c>
      <c r="FZ232">
        <v>0.04</v>
      </c>
      <c r="GA232">
        <v>422.30233333333302</v>
      </c>
      <c r="GB232">
        <v>-0.137688311688515</v>
      </c>
      <c r="GC232">
        <v>2.6166742493058899E-2</v>
      </c>
      <c r="GD232">
        <v>1</v>
      </c>
      <c r="GE232">
        <v>15.1107571428571</v>
      </c>
      <c r="GF232">
        <v>-1.7228571428573002E-2</v>
      </c>
      <c r="GG232">
        <v>1.8117530128557899E-3</v>
      </c>
      <c r="GH232">
        <v>1</v>
      </c>
      <c r="GI232">
        <v>2</v>
      </c>
      <c r="GJ232">
        <v>2</v>
      </c>
      <c r="GK232" t="s">
        <v>391</v>
      </c>
      <c r="GL232">
        <v>2.9310100000000001</v>
      </c>
      <c r="GM232">
        <v>2.6715100000000001</v>
      </c>
      <c r="GN232">
        <v>9.3847100000000003E-2</v>
      </c>
      <c r="GO232">
        <v>9.2221700000000004E-2</v>
      </c>
      <c r="GP232">
        <v>7.3825299999999996E-2</v>
      </c>
      <c r="GQ232">
        <v>6.85698E-2</v>
      </c>
      <c r="GR232">
        <v>28703.7</v>
      </c>
      <c r="GS232">
        <v>30057.7</v>
      </c>
      <c r="GT232">
        <v>28519.599999999999</v>
      </c>
      <c r="GU232">
        <v>29217.5</v>
      </c>
      <c r="GV232">
        <v>40550.1</v>
      </c>
      <c r="GW232">
        <v>39202.699999999997</v>
      </c>
      <c r="GX232">
        <v>47789.3</v>
      </c>
      <c r="GY232">
        <v>45934.3</v>
      </c>
      <c r="GZ232">
        <v>1.9501200000000001</v>
      </c>
      <c r="HA232">
        <v>2.7105999999999999</v>
      </c>
      <c r="HB232">
        <v>8.4854700000000005E-2</v>
      </c>
      <c r="HC232">
        <v>0</v>
      </c>
      <c r="HD232">
        <v>100</v>
      </c>
      <c r="HE232">
        <v>100</v>
      </c>
      <c r="HF232">
        <v>-0.24399999999999999</v>
      </c>
      <c r="HG232">
        <v>6.0000000000000001E-3</v>
      </c>
      <c r="HH232">
        <v>-0.25760000000002498</v>
      </c>
      <c r="HI232">
        <v>0</v>
      </c>
      <c r="HJ232">
        <v>0</v>
      </c>
      <c r="HK232">
        <v>0</v>
      </c>
      <c r="HL232">
        <v>5.1899999999989203E-3</v>
      </c>
      <c r="HM232">
        <v>0</v>
      </c>
      <c r="HN232">
        <v>0</v>
      </c>
      <c r="HO232">
        <v>0</v>
      </c>
      <c r="HP232">
        <v>-1</v>
      </c>
      <c r="HQ232">
        <v>-1</v>
      </c>
      <c r="HR232">
        <v>-1</v>
      </c>
      <c r="HS232">
        <v>-1</v>
      </c>
      <c r="HT232">
        <v>4.5999999999999996</v>
      </c>
      <c r="HU232">
        <v>4.7</v>
      </c>
      <c r="HV232">
        <v>0.152588</v>
      </c>
      <c r="HW232">
        <v>4.99878</v>
      </c>
      <c r="HX232">
        <v>2.6025399999999999</v>
      </c>
      <c r="HY232">
        <v>2.9394499999999999</v>
      </c>
      <c r="HZ232">
        <v>2.6025399999999999</v>
      </c>
      <c r="IA232">
        <v>2.4121100000000002</v>
      </c>
      <c r="IB232">
        <v>31.0853</v>
      </c>
      <c r="IC232">
        <v>24.157499999999999</v>
      </c>
      <c r="ID232">
        <v>2</v>
      </c>
      <c r="IE232">
        <v>474.83699999999999</v>
      </c>
      <c r="IF232">
        <v>1285.26</v>
      </c>
      <c r="IG232">
        <v>21.999700000000001</v>
      </c>
      <c r="IH232">
        <v>26.135999999999999</v>
      </c>
      <c r="II232">
        <v>30.0001</v>
      </c>
      <c r="IJ232">
        <v>26.389500000000002</v>
      </c>
      <c r="IK232">
        <v>26.409099999999999</v>
      </c>
      <c r="IL232">
        <v>-1</v>
      </c>
      <c r="IM232">
        <v>3.8978199999999998</v>
      </c>
      <c r="IN232">
        <v>51.2607</v>
      </c>
      <c r="IO232">
        <v>22</v>
      </c>
      <c r="IP232">
        <v>400</v>
      </c>
      <c r="IQ232">
        <v>16.275500000000001</v>
      </c>
      <c r="IR232">
        <v>101.419</v>
      </c>
      <c r="IS232">
        <v>101.426</v>
      </c>
    </row>
    <row r="233" spans="1:253" x14ac:dyDescent="0.35">
      <c r="A233">
        <v>215</v>
      </c>
      <c r="B233">
        <v>1598434226.0999999</v>
      </c>
      <c r="C233">
        <v>69903</v>
      </c>
      <c r="D233" t="s">
        <v>1245</v>
      </c>
      <c r="E233" t="s">
        <v>1246</v>
      </c>
      <c r="F233" t="s">
        <v>386</v>
      </c>
      <c r="I233">
        <v>1598434226.0999999</v>
      </c>
      <c r="J233">
        <f t="shared" si="150"/>
        <v>1.0604331577771739E-3</v>
      </c>
      <c r="K233">
        <f t="shared" si="151"/>
        <v>1.060433157777174</v>
      </c>
      <c r="L233">
        <f t="shared" si="152"/>
        <v>-1.2200237267332685</v>
      </c>
      <c r="M233">
        <f t="shared" si="153"/>
        <v>421.83499999999998</v>
      </c>
      <c r="N233">
        <f t="shared" si="154"/>
        <v>437.32411233407197</v>
      </c>
      <c r="O233">
        <f t="shared" si="155"/>
        <v>43.988987103493031</v>
      </c>
      <c r="P233">
        <f t="shared" si="156"/>
        <v>42.430988485324995</v>
      </c>
      <c r="Q233">
        <f t="shared" si="157"/>
        <v>7.9988811358898043E-2</v>
      </c>
      <c r="R233">
        <f t="shared" si="158"/>
        <v>2.9459726203628365</v>
      </c>
      <c r="S233">
        <f t="shared" si="159"/>
        <v>7.8801554543795241E-2</v>
      </c>
      <c r="T233">
        <f t="shared" si="160"/>
        <v>4.9356173871169841E-2</v>
      </c>
      <c r="U233">
        <f t="shared" si="161"/>
        <v>4.7497530032109998E-3</v>
      </c>
      <c r="V233">
        <f t="shared" si="162"/>
        <v>23.110408028410188</v>
      </c>
      <c r="W233">
        <f t="shared" si="163"/>
        <v>23.110408028410188</v>
      </c>
      <c r="X233">
        <f t="shared" si="164"/>
        <v>2.838619821970799</v>
      </c>
      <c r="Y233">
        <f t="shared" si="165"/>
        <v>52.467865065824114</v>
      </c>
      <c r="Z233">
        <f t="shared" si="166"/>
        <v>1.5143125758859999</v>
      </c>
      <c r="AA233">
        <f t="shared" si="167"/>
        <v>2.8861715146713194</v>
      </c>
      <c r="AB233">
        <f t="shared" si="168"/>
        <v>1.3243072460847991</v>
      </c>
      <c r="AC233">
        <f t="shared" si="169"/>
        <v>-46.765102257973368</v>
      </c>
      <c r="AD233">
        <f t="shared" si="170"/>
        <v>43.675125776569104</v>
      </c>
      <c r="AE233">
        <f t="shared" si="171"/>
        <v>3.0809355862576848</v>
      </c>
      <c r="AF233">
        <f t="shared" si="172"/>
        <v>-4.2911421433657893E-3</v>
      </c>
      <c r="AG233">
        <f t="shared" si="173"/>
        <v>-1.1843573743568825</v>
      </c>
      <c r="AH233">
        <f t="shared" si="174"/>
        <v>1.0576539745561473</v>
      </c>
      <c r="AI233">
        <f t="shared" si="175"/>
        <v>-1.2200237267332685</v>
      </c>
      <c r="AJ233">
        <v>426.81892877045999</v>
      </c>
      <c r="AK233">
        <v>428.30648484848501</v>
      </c>
      <c r="AL233">
        <v>-5.0674893156677501E-4</v>
      </c>
      <c r="AM233">
        <v>67.049162527019604</v>
      </c>
      <c r="AN233">
        <f t="shared" si="176"/>
        <v>1.060433157777174</v>
      </c>
      <c r="AO233">
        <v>13.803163830000001</v>
      </c>
      <c r="AP233">
        <v>15.0567654545455</v>
      </c>
      <c r="AQ233">
        <v>-2.9289533995600699E-6</v>
      </c>
      <c r="AR233">
        <v>78.430000000000007</v>
      </c>
      <c r="AS233">
        <v>17</v>
      </c>
      <c r="AT233">
        <v>3</v>
      </c>
      <c r="AU233">
        <f t="shared" si="177"/>
        <v>1</v>
      </c>
      <c r="AV233">
        <f t="shared" si="178"/>
        <v>0</v>
      </c>
      <c r="AW233">
        <f t="shared" si="179"/>
        <v>54014.670624352824</v>
      </c>
      <c r="AX233" t="s">
        <v>1247</v>
      </c>
      <c r="AY233">
        <v>8256.52</v>
      </c>
      <c r="AZ233">
        <v>691.18961538461497</v>
      </c>
      <c r="BA233">
        <v>3132.41</v>
      </c>
      <c r="BB233">
        <f t="shared" si="180"/>
        <v>0.77934254603177266</v>
      </c>
      <c r="BC233">
        <v>-1.22002372673285</v>
      </c>
      <c r="BD233" t="s">
        <v>388</v>
      </c>
      <c r="BE233" t="s">
        <v>388</v>
      </c>
      <c r="BF233">
        <v>0</v>
      </c>
      <c r="BG233">
        <v>0</v>
      </c>
      <c r="BH233" t="e">
        <f t="shared" si="181"/>
        <v>#DIV/0!</v>
      </c>
      <c r="BI233">
        <v>0.5</v>
      </c>
      <c r="BJ233">
        <f t="shared" si="182"/>
        <v>2.0998908014195999E-2</v>
      </c>
      <c r="BK233">
        <f t="shared" si="183"/>
        <v>-1.2200237267332685</v>
      </c>
      <c r="BL233" t="e">
        <f t="shared" si="184"/>
        <v>#DIV/0!</v>
      </c>
      <c r="BM233">
        <f t="shared" si="185"/>
        <v>-1.9932183140224568E-11</v>
      </c>
      <c r="BN233" t="e">
        <f t="shared" si="186"/>
        <v>#DIV/0!</v>
      </c>
      <c r="BO233" t="e">
        <f t="shared" si="187"/>
        <v>#DIV/0!</v>
      </c>
      <c r="BP233" t="s">
        <v>388</v>
      </c>
      <c r="BQ233">
        <v>0</v>
      </c>
      <c r="BR233" t="e">
        <f t="shared" si="188"/>
        <v>#DIV/0!</v>
      </c>
      <c r="BS233" t="e">
        <f t="shared" si="189"/>
        <v>#DIV/0!</v>
      </c>
      <c r="BT233" t="e">
        <f t="shared" si="190"/>
        <v>#DIV/0!</v>
      </c>
      <c r="BU233" t="e">
        <f t="shared" si="191"/>
        <v>#DIV/0!</v>
      </c>
      <c r="BV233">
        <f t="shared" si="192"/>
        <v>0</v>
      </c>
      <c r="BW233">
        <f t="shared" si="193"/>
        <v>1.2831328214939153</v>
      </c>
      <c r="BX233" t="e">
        <f t="shared" si="194"/>
        <v>#DIV/0!</v>
      </c>
      <c r="BY233" t="e">
        <f t="shared" si="195"/>
        <v>#DIV/0!</v>
      </c>
      <c r="DH233">
        <f t="shared" si="196"/>
        <v>4.99987E-2</v>
      </c>
      <c r="DI233">
        <f t="shared" si="197"/>
        <v>2.0998908014195999E-2</v>
      </c>
      <c r="DJ233">
        <f t="shared" si="198"/>
        <v>0.41998907999999996</v>
      </c>
      <c r="DK233">
        <f t="shared" si="199"/>
        <v>9.4997529999999997E-2</v>
      </c>
      <c r="DL233" t="s">
        <v>389</v>
      </c>
      <c r="DM233">
        <v>2</v>
      </c>
      <c r="DN233" t="b">
        <v>1</v>
      </c>
      <c r="DO233">
        <v>1598434226.0999999</v>
      </c>
      <c r="DP233">
        <v>421.83499999999998</v>
      </c>
      <c r="DQ233">
        <v>420.94900000000001</v>
      </c>
      <c r="DR233">
        <v>15.0548</v>
      </c>
      <c r="DS233">
        <v>13.804500000000001</v>
      </c>
      <c r="DT233">
        <v>422.125</v>
      </c>
      <c r="DU233">
        <v>15.050800000000001</v>
      </c>
      <c r="DV233">
        <v>499.911</v>
      </c>
      <c r="DW233">
        <v>100.48699999999999</v>
      </c>
      <c r="DX233">
        <v>9.9695000000000006E-2</v>
      </c>
      <c r="DY233">
        <v>23.385400000000001</v>
      </c>
      <c r="DZ233">
        <v>22.508199999999999</v>
      </c>
      <c r="EA233">
        <v>999.9</v>
      </c>
      <c r="EB233">
        <v>0</v>
      </c>
      <c r="EC233">
        <v>0</v>
      </c>
      <c r="ED233">
        <v>10045</v>
      </c>
      <c r="EE233">
        <v>0</v>
      </c>
      <c r="EF233">
        <v>6.7641099999999996</v>
      </c>
      <c r="EG233">
        <v>0.93179299999999998</v>
      </c>
      <c r="EH233">
        <v>428.33</v>
      </c>
      <c r="EI233">
        <v>426.84100000000001</v>
      </c>
      <c r="EJ233">
        <v>1.25193</v>
      </c>
      <c r="EK233">
        <v>420.94900000000001</v>
      </c>
      <c r="EL233">
        <v>13.804500000000001</v>
      </c>
      <c r="EM233">
        <v>1.5129699999999999</v>
      </c>
      <c r="EN233">
        <v>1.38717</v>
      </c>
      <c r="EO233">
        <v>13.0999</v>
      </c>
      <c r="EP233">
        <v>11.7781</v>
      </c>
      <c r="EQ233">
        <v>4.99987E-2</v>
      </c>
      <c r="ER233">
        <v>0</v>
      </c>
      <c r="ES233">
        <v>0</v>
      </c>
      <c r="ET233">
        <v>0</v>
      </c>
      <c r="EU233">
        <v>693.01</v>
      </c>
      <c r="EV233">
        <v>4.99987E-2</v>
      </c>
      <c r="EW233">
        <v>47.22</v>
      </c>
      <c r="EX233">
        <v>-3.36</v>
      </c>
      <c r="EY233">
        <v>36.125</v>
      </c>
      <c r="EZ233">
        <v>40</v>
      </c>
      <c r="FA233">
        <v>38.436999999999998</v>
      </c>
      <c r="FB233">
        <v>40.125</v>
      </c>
      <c r="FC233">
        <v>38.75</v>
      </c>
      <c r="FD233">
        <v>0</v>
      </c>
      <c r="FE233">
        <v>0</v>
      </c>
      <c r="FF233">
        <v>0</v>
      </c>
      <c r="FG233">
        <v>298.90000009536698</v>
      </c>
      <c r="FH233">
        <v>0</v>
      </c>
      <c r="FI233">
        <v>691.18961538461497</v>
      </c>
      <c r="FJ233">
        <v>-2.4085468545550799</v>
      </c>
      <c r="FK233">
        <v>8.6799999418410501</v>
      </c>
      <c r="FL233">
        <v>48.8926923076923</v>
      </c>
      <c r="FM233">
        <v>15</v>
      </c>
      <c r="FN233">
        <v>1598434244.0999999</v>
      </c>
      <c r="FO233" t="s">
        <v>1248</v>
      </c>
      <c r="FP233">
        <v>1598434242.0999999</v>
      </c>
      <c r="FQ233">
        <v>1598434244.0999999</v>
      </c>
      <c r="FR233">
        <v>216</v>
      </c>
      <c r="FS233">
        <v>-4.5999999999999999E-2</v>
      </c>
      <c r="FT233">
        <v>-1E-3</v>
      </c>
      <c r="FU233">
        <v>-0.28999999999999998</v>
      </c>
      <c r="FV233">
        <v>4.0000000000000001E-3</v>
      </c>
      <c r="FW233">
        <v>421</v>
      </c>
      <c r="FX233">
        <v>14</v>
      </c>
      <c r="FY233">
        <v>0.23</v>
      </c>
      <c r="FZ233">
        <v>0.04</v>
      </c>
      <c r="GA233">
        <v>421.90834999999998</v>
      </c>
      <c r="GB233">
        <v>-8.9368421053242206E-2</v>
      </c>
      <c r="GC233">
        <v>1.94634914647875E-2</v>
      </c>
      <c r="GD233">
        <v>1</v>
      </c>
      <c r="GE233">
        <v>15.058450000000001</v>
      </c>
      <c r="GF233">
        <v>-8.0210526315948692E-3</v>
      </c>
      <c r="GG233">
        <v>8.0839346855342698E-4</v>
      </c>
      <c r="GH233">
        <v>1</v>
      </c>
      <c r="GI233">
        <v>2</v>
      </c>
      <c r="GJ233">
        <v>2</v>
      </c>
      <c r="GK233" t="s">
        <v>391</v>
      </c>
      <c r="GL233">
        <v>2.9311699999999998</v>
      </c>
      <c r="GM233">
        <v>2.6718799999999998</v>
      </c>
      <c r="GN233">
        <v>9.3770599999999996E-2</v>
      </c>
      <c r="GO233">
        <v>9.2155399999999998E-2</v>
      </c>
      <c r="GP233">
        <v>7.36343E-2</v>
      </c>
      <c r="GQ233">
        <v>6.8420499999999995E-2</v>
      </c>
      <c r="GR233">
        <v>28706.3</v>
      </c>
      <c r="GS233">
        <v>30060.400000000001</v>
      </c>
      <c r="GT233">
        <v>28519.7</v>
      </c>
      <c r="GU233">
        <v>29217.9</v>
      </c>
      <c r="GV233">
        <v>40558.6</v>
      </c>
      <c r="GW233">
        <v>39209.5</v>
      </c>
      <c r="GX233">
        <v>47789.4</v>
      </c>
      <c r="GY233">
        <v>45934.8</v>
      </c>
      <c r="GZ233">
        <v>1.95058</v>
      </c>
      <c r="HA233">
        <v>2.7100300000000002</v>
      </c>
      <c r="HB233">
        <v>8.5219699999999995E-2</v>
      </c>
      <c r="HC233">
        <v>0</v>
      </c>
      <c r="HD233">
        <v>100</v>
      </c>
      <c r="HE233">
        <v>100</v>
      </c>
      <c r="HF233">
        <v>-0.28999999999999998</v>
      </c>
      <c r="HG233">
        <v>4.0000000000000001E-3</v>
      </c>
      <c r="HH233">
        <v>-0.24379999999990801</v>
      </c>
      <c r="HI233">
        <v>0</v>
      </c>
      <c r="HJ233">
        <v>0</v>
      </c>
      <c r="HK233">
        <v>0</v>
      </c>
      <c r="HL233">
        <v>5.5999999999976104E-3</v>
      </c>
      <c r="HM233">
        <v>0</v>
      </c>
      <c r="HN233">
        <v>0</v>
      </c>
      <c r="HO233">
        <v>0</v>
      </c>
      <c r="HP233">
        <v>-1</v>
      </c>
      <c r="HQ233">
        <v>-1</v>
      </c>
      <c r="HR233">
        <v>-1</v>
      </c>
      <c r="HS233">
        <v>-1</v>
      </c>
      <c r="HT233">
        <v>4.7</v>
      </c>
      <c r="HU233">
        <v>4.7</v>
      </c>
      <c r="HV233">
        <v>0.152588</v>
      </c>
      <c r="HW233">
        <v>4.99878</v>
      </c>
      <c r="HX233">
        <v>2.6025399999999999</v>
      </c>
      <c r="HY233">
        <v>2.9394499999999999</v>
      </c>
      <c r="HZ233">
        <v>2.6025399999999999</v>
      </c>
      <c r="IA233">
        <v>2.3901400000000002</v>
      </c>
      <c r="IB233">
        <v>31.063600000000001</v>
      </c>
      <c r="IC233">
        <v>24.148800000000001</v>
      </c>
      <c r="ID233">
        <v>2</v>
      </c>
      <c r="IE233">
        <v>475.01600000000002</v>
      </c>
      <c r="IF233">
        <v>1284.22</v>
      </c>
      <c r="IG233">
        <v>22.0001</v>
      </c>
      <c r="IH233">
        <v>26.127300000000002</v>
      </c>
      <c r="II233">
        <v>30.0002</v>
      </c>
      <c r="IJ233">
        <v>26.378399999999999</v>
      </c>
      <c r="IK233">
        <v>26.400200000000002</v>
      </c>
      <c r="IL233">
        <v>-1</v>
      </c>
      <c r="IM233">
        <v>3.8978199999999998</v>
      </c>
      <c r="IN233">
        <v>51.2607</v>
      </c>
      <c r="IO233">
        <v>22</v>
      </c>
      <c r="IP233">
        <v>400</v>
      </c>
      <c r="IQ233">
        <v>16.275500000000001</v>
      </c>
      <c r="IR233">
        <v>101.419</v>
      </c>
      <c r="IS233">
        <v>101.428</v>
      </c>
    </row>
    <row r="234" spans="1:253" x14ac:dyDescent="0.35">
      <c r="A234">
        <v>216</v>
      </c>
      <c r="B234">
        <v>1598434527</v>
      </c>
      <c r="C234">
        <v>70203.900000095397</v>
      </c>
      <c r="D234" t="s">
        <v>1249</v>
      </c>
      <c r="E234" t="s">
        <v>1250</v>
      </c>
      <c r="F234" t="s">
        <v>386</v>
      </c>
      <c r="I234">
        <v>1598434527</v>
      </c>
      <c r="J234">
        <f t="shared" si="150"/>
        <v>1.0563704892514526E-3</v>
      </c>
      <c r="K234">
        <f t="shared" si="151"/>
        <v>1.0563704892514525</v>
      </c>
      <c r="L234">
        <f t="shared" si="152"/>
        <v>-1.2075359290914378</v>
      </c>
      <c r="M234">
        <f t="shared" si="153"/>
        <v>421.47399999999999</v>
      </c>
      <c r="N234">
        <f t="shared" si="154"/>
        <v>436.81381506492539</v>
      </c>
      <c r="O234">
        <f t="shared" si="155"/>
        <v>43.938592026702814</v>
      </c>
      <c r="P234">
        <f t="shared" si="156"/>
        <v>42.395577926284204</v>
      </c>
      <c r="Q234">
        <f t="shared" si="157"/>
        <v>7.967946746269701E-2</v>
      </c>
      <c r="R234">
        <f t="shared" si="158"/>
        <v>2.9389919436851502</v>
      </c>
      <c r="S234">
        <f t="shared" si="159"/>
        <v>7.8498549369200254E-2</v>
      </c>
      <c r="T234">
        <f t="shared" si="160"/>
        <v>4.9166236120837065E-2</v>
      </c>
      <c r="U234">
        <f t="shared" si="161"/>
        <v>4.7497530032109998E-3</v>
      </c>
      <c r="V234">
        <f t="shared" si="162"/>
        <v>23.088249884126213</v>
      </c>
      <c r="W234">
        <f t="shared" si="163"/>
        <v>23.088249884126213</v>
      </c>
      <c r="X234">
        <f t="shared" si="164"/>
        <v>2.8348182398406614</v>
      </c>
      <c r="Y234">
        <f t="shared" si="165"/>
        <v>52.404140566772043</v>
      </c>
      <c r="Z234">
        <f t="shared" si="166"/>
        <v>1.5104117441828102</v>
      </c>
      <c r="AA234">
        <f t="shared" si="167"/>
        <v>2.8822374107219288</v>
      </c>
      <c r="AB234">
        <f t="shared" si="168"/>
        <v>1.3244064956578512</v>
      </c>
      <c r="AC234">
        <f t="shared" si="169"/>
        <v>-46.585938575989054</v>
      </c>
      <c r="AD234">
        <f t="shared" si="170"/>
        <v>43.501623998382904</v>
      </c>
      <c r="AE234">
        <f t="shared" si="171"/>
        <v>3.0752881095929614</v>
      </c>
      <c r="AF234">
        <f t="shared" si="172"/>
        <v>-4.2767150099791706E-3</v>
      </c>
      <c r="AG234">
        <f t="shared" si="173"/>
        <v>-1.2130606968306108</v>
      </c>
      <c r="AH234">
        <f t="shared" si="174"/>
        <v>1.0567043918026588</v>
      </c>
      <c r="AI234">
        <f t="shared" si="175"/>
        <v>-1.2075359290914378</v>
      </c>
      <c r="AJ234">
        <v>426.45390284839499</v>
      </c>
      <c r="AK234">
        <v>427.89304848484801</v>
      </c>
      <c r="AL234">
        <v>5.4468006126348299E-3</v>
      </c>
      <c r="AM234">
        <v>67.049781500971093</v>
      </c>
      <c r="AN234">
        <f t="shared" si="176"/>
        <v>1.0563704892514525</v>
      </c>
      <c r="AO234">
        <v>13.767263648571401</v>
      </c>
      <c r="AP234">
        <v>15.015575151515099</v>
      </c>
      <c r="AQ234">
        <v>-9.2529692532719996E-7</v>
      </c>
      <c r="AR234">
        <v>78.430000000000007</v>
      </c>
      <c r="AS234">
        <v>17</v>
      </c>
      <c r="AT234">
        <v>3</v>
      </c>
      <c r="AU234">
        <f t="shared" si="177"/>
        <v>1</v>
      </c>
      <c r="AV234">
        <f t="shared" si="178"/>
        <v>0</v>
      </c>
      <c r="AW234">
        <f t="shared" si="179"/>
        <v>53813.657670191067</v>
      </c>
      <c r="AX234" t="s">
        <v>1251</v>
      </c>
      <c r="AY234">
        <v>8256.85</v>
      </c>
      <c r="AZ234">
        <v>684.73538461538396</v>
      </c>
      <c r="BA234">
        <v>3115.89</v>
      </c>
      <c r="BB234">
        <f t="shared" si="180"/>
        <v>0.78024404436119887</v>
      </c>
      <c r="BC234">
        <v>-1.20753592909172</v>
      </c>
      <c r="BD234" t="s">
        <v>388</v>
      </c>
      <c r="BE234" t="s">
        <v>388</v>
      </c>
      <c r="BF234">
        <v>0</v>
      </c>
      <c r="BG234">
        <v>0</v>
      </c>
      <c r="BH234" t="e">
        <f t="shared" si="181"/>
        <v>#DIV/0!</v>
      </c>
      <c r="BI234">
        <v>0.5</v>
      </c>
      <c r="BJ234">
        <f t="shared" si="182"/>
        <v>2.0998908014195999E-2</v>
      </c>
      <c r="BK234">
        <f t="shared" si="183"/>
        <v>-1.2075359290914378</v>
      </c>
      <c r="BL234" t="e">
        <f t="shared" si="184"/>
        <v>#DIV/0!</v>
      </c>
      <c r="BM234">
        <f t="shared" si="185"/>
        <v>1.3439684228766803E-11</v>
      </c>
      <c r="BN234" t="e">
        <f t="shared" si="186"/>
        <v>#DIV/0!</v>
      </c>
      <c r="BO234" t="e">
        <f t="shared" si="187"/>
        <v>#DIV/0!</v>
      </c>
      <c r="BP234" t="s">
        <v>388</v>
      </c>
      <c r="BQ234">
        <v>0</v>
      </c>
      <c r="BR234" t="e">
        <f t="shared" si="188"/>
        <v>#DIV/0!</v>
      </c>
      <c r="BS234" t="e">
        <f t="shared" si="189"/>
        <v>#DIV/0!</v>
      </c>
      <c r="BT234" t="e">
        <f t="shared" si="190"/>
        <v>#DIV/0!</v>
      </c>
      <c r="BU234" t="e">
        <f t="shared" si="191"/>
        <v>#DIV/0!</v>
      </c>
      <c r="BV234">
        <f t="shared" si="192"/>
        <v>0</v>
      </c>
      <c r="BW234">
        <f t="shared" si="193"/>
        <v>1.2816502826608818</v>
      </c>
      <c r="BX234" t="e">
        <f t="shared" si="194"/>
        <v>#DIV/0!</v>
      </c>
      <c r="BY234" t="e">
        <f t="shared" si="195"/>
        <v>#DIV/0!</v>
      </c>
      <c r="DH234">
        <f t="shared" si="196"/>
        <v>4.99987E-2</v>
      </c>
      <c r="DI234">
        <f t="shared" si="197"/>
        <v>2.0998908014195999E-2</v>
      </c>
      <c r="DJ234">
        <f t="shared" si="198"/>
        <v>0.41998907999999996</v>
      </c>
      <c r="DK234">
        <f t="shared" si="199"/>
        <v>9.4997529999999997E-2</v>
      </c>
      <c r="DL234" t="s">
        <v>389</v>
      </c>
      <c r="DM234">
        <v>2</v>
      </c>
      <c r="DN234" t="b">
        <v>1</v>
      </c>
      <c r="DO234">
        <v>1598434527</v>
      </c>
      <c r="DP234">
        <v>421.47399999999999</v>
      </c>
      <c r="DQ234">
        <v>420.553</v>
      </c>
      <c r="DR234">
        <v>15.015700000000001</v>
      </c>
      <c r="DS234">
        <v>13.766999999999999</v>
      </c>
      <c r="DT234">
        <v>421.74700000000001</v>
      </c>
      <c r="DU234">
        <v>15.0107</v>
      </c>
      <c r="DV234">
        <v>500.12200000000001</v>
      </c>
      <c r="DW234">
        <v>100.489</v>
      </c>
      <c r="DX234">
        <v>9.98333E-2</v>
      </c>
      <c r="DY234">
        <v>23.3628</v>
      </c>
      <c r="DZ234">
        <v>22.4925</v>
      </c>
      <c r="EA234">
        <v>999.9</v>
      </c>
      <c r="EB234">
        <v>0</v>
      </c>
      <c r="EC234">
        <v>0</v>
      </c>
      <c r="ED234">
        <v>10005</v>
      </c>
      <c r="EE234">
        <v>0</v>
      </c>
      <c r="EF234">
        <v>7.7816900000000002</v>
      </c>
      <c r="EG234">
        <v>0.90429700000000002</v>
      </c>
      <c r="EH234">
        <v>427.88200000000001</v>
      </c>
      <c r="EI234">
        <v>426.42399999999998</v>
      </c>
      <c r="EJ234">
        <v>1.24783</v>
      </c>
      <c r="EK234">
        <v>420.553</v>
      </c>
      <c r="EL234">
        <v>13.766999999999999</v>
      </c>
      <c r="EM234">
        <v>1.5088200000000001</v>
      </c>
      <c r="EN234">
        <v>1.3834299999999999</v>
      </c>
      <c r="EO234">
        <v>13.0579</v>
      </c>
      <c r="EP234">
        <v>11.7372</v>
      </c>
      <c r="EQ234">
        <v>4.99987E-2</v>
      </c>
      <c r="ER234">
        <v>0</v>
      </c>
      <c r="ES234">
        <v>0</v>
      </c>
      <c r="ET234">
        <v>0</v>
      </c>
      <c r="EU234">
        <v>682.68</v>
      </c>
      <c r="EV234">
        <v>4.99987E-2</v>
      </c>
      <c r="EW234">
        <v>59.43</v>
      </c>
      <c r="EX234">
        <v>-2.72</v>
      </c>
      <c r="EY234">
        <v>36</v>
      </c>
      <c r="EZ234">
        <v>39.875</v>
      </c>
      <c r="FA234">
        <v>38.311999999999998</v>
      </c>
      <c r="FB234">
        <v>40.061999999999998</v>
      </c>
      <c r="FC234">
        <v>38.625</v>
      </c>
      <c r="FD234">
        <v>0</v>
      </c>
      <c r="FE234">
        <v>0</v>
      </c>
      <c r="FF234">
        <v>0</v>
      </c>
      <c r="FG234">
        <v>300.10000014305098</v>
      </c>
      <c r="FH234">
        <v>0</v>
      </c>
      <c r="FI234">
        <v>684.73538461538396</v>
      </c>
      <c r="FJ234">
        <v>-3.9070086263496999</v>
      </c>
      <c r="FK234">
        <v>16.284786413971599</v>
      </c>
      <c r="FL234">
        <v>57.9388461538462</v>
      </c>
      <c r="FM234">
        <v>15</v>
      </c>
      <c r="FN234">
        <v>1598434546</v>
      </c>
      <c r="FO234" t="s">
        <v>1252</v>
      </c>
      <c r="FP234">
        <v>1598434543</v>
      </c>
      <c r="FQ234">
        <v>1598434546</v>
      </c>
      <c r="FR234">
        <v>217</v>
      </c>
      <c r="FS234">
        <v>1.7000000000000001E-2</v>
      </c>
      <c r="FT234">
        <v>1E-3</v>
      </c>
      <c r="FU234">
        <v>-0.27300000000000002</v>
      </c>
      <c r="FV234">
        <v>5.0000000000000001E-3</v>
      </c>
      <c r="FW234">
        <v>421</v>
      </c>
      <c r="FX234">
        <v>14</v>
      </c>
      <c r="FY234">
        <v>0.23</v>
      </c>
      <c r="FZ234">
        <v>0.05</v>
      </c>
      <c r="GA234">
        <v>421.47704761904799</v>
      </c>
      <c r="GB234">
        <v>-0.219116883117495</v>
      </c>
      <c r="GC234">
        <v>2.90721208138781E-2</v>
      </c>
      <c r="GD234">
        <v>1</v>
      </c>
      <c r="GE234">
        <v>15.017019047619</v>
      </c>
      <c r="GF234">
        <v>-9.0311688311503508E-3</v>
      </c>
      <c r="GG234">
        <v>1.1004843295738E-3</v>
      </c>
      <c r="GH234">
        <v>1</v>
      </c>
      <c r="GI234">
        <v>2</v>
      </c>
      <c r="GJ234">
        <v>2</v>
      </c>
      <c r="GK234" t="s">
        <v>391</v>
      </c>
      <c r="GL234">
        <v>2.9317199999999999</v>
      </c>
      <c r="GM234">
        <v>2.6716700000000002</v>
      </c>
      <c r="GN234">
        <v>9.3709899999999999E-2</v>
      </c>
      <c r="GO234">
        <v>9.2092900000000005E-2</v>
      </c>
      <c r="GP234">
        <v>7.3489899999999997E-2</v>
      </c>
      <c r="GQ234">
        <v>6.8282499999999996E-2</v>
      </c>
      <c r="GR234">
        <v>28709</v>
      </c>
      <c r="GS234">
        <v>30063.3</v>
      </c>
      <c r="GT234">
        <v>28520.5</v>
      </c>
      <c r="GU234">
        <v>29218.7</v>
      </c>
      <c r="GV234">
        <v>40566</v>
      </c>
      <c r="GW234">
        <v>39216.6</v>
      </c>
      <c r="GX234">
        <v>47790.7</v>
      </c>
      <c r="GY234">
        <v>45936.3</v>
      </c>
      <c r="GZ234">
        <v>1.95082</v>
      </c>
      <c r="HA234">
        <v>2.7105999999999999</v>
      </c>
      <c r="HB234">
        <v>8.3036700000000005E-2</v>
      </c>
      <c r="HC234">
        <v>0</v>
      </c>
      <c r="HD234">
        <v>100</v>
      </c>
      <c r="HE234">
        <v>100</v>
      </c>
      <c r="HF234">
        <v>-0.27300000000000002</v>
      </c>
      <c r="HG234">
        <v>5.0000000000000001E-3</v>
      </c>
      <c r="HH234">
        <v>-0.289899999999989</v>
      </c>
      <c r="HI234">
        <v>0</v>
      </c>
      <c r="HJ234">
        <v>0</v>
      </c>
      <c r="HK234">
        <v>0</v>
      </c>
      <c r="HL234">
        <v>4.1100000000007198E-3</v>
      </c>
      <c r="HM234">
        <v>0</v>
      </c>
      <c r="HN234">
        <v>0</v>
      </c>
      <c r="HO234">
        <v>0</v>
      </c>
      <c r="HP234">
        <v>-1</v>
      </c>
      <c r="HQ234">
        <v>-1</v>
      </c>
      <c r="HR234">
        <v>-1</v>
      </c>
      <c r="HS234">
        <v>-1</v>
      </c>
      <c r="HT234">
        <v>4.7</v>
      </c>
      <c r="HU234">
        <v>4.7</v>
      </c>
      <c r="HV234">
        <v>0.152588</v>
      </c>
      <c r="HW234">
        <v>4.99878</v>
      </c>
      <c r="HX234">
        <v>2.6025399999999999</v>
      </c>
      <c r="HY234">
        <v>2.9394499999999999</v>
      </c>
      <c r="HZ234">
        <v>2.6025399999999999</v>
      </c>
      <c r="IA234">
        <v>2.4255399999999998</v>
      </c>
      <c r="IB234">
        <v>31.063600000000001</v>
      </c>
      <c r="IC234">
        <v>24.157499999999999</v>
      </c>
      <c r="ID234">
        <v>2</v>
      </c>
      <c r="IE234">
        <v>475.13</v>
      </c>
      <c r="IF234">
        <v>1284.8900000000001</v>
      </c>
      <c r="IG234">
        <v>22</v>
      </c>
      <c r="IH234">
        <v>26.122399999999999</v>
      </c>
      <c r="II234">
        <v>30.0001</v>
      </c>
      <c r="IJ234">
        <v>26.373999999999999</v>
      </c>
      <c r="IK234">
        <v>26.3935</v>
      </c>
      <c r="IL234">
        <v>-1</v>
      </c>
      <c r="IM234">
        <v>3.8978199999999998</v>
      </c>
      <c r="IN234">
        <v>51.2607</v>
      </c>
      <c r="IO234">
        <v>22</v>
      </c>
      <c r="IP234">
        <v>400</v>
      </c>
      <c r="IQ234">
        <v>16.275500000000001</v>
      </c>
      <c r="IR234">
        <v>101.422</v>
      </c>
      <c r="IS234">
        <v>101.431</v>
      </c>
    </row>
    <row r="235" spans="1:253" x14ac:dyDescent="0.35">
      <c r="A235">
        <v>217</v>
      </c>
      <c r="B235">
        <v>1598434827</v>
      </c>
      <c r="C235">
        <v>70503.900000095397</v>
      </c>
      <c r="D235" t="s">
        <v>1253</v>
      </c>
      <c r="E235" t="s">
        <v>1254</v>
      </c>
      <c r="F235" t="s">
        <v>386</v>
      </c>
      <c r="I235">
        <v>1598434827</v>
      </c>
      <c r="J235">
        <f t="shared" si="150"/>
        <v>1.0555518069329879E-3</v>
      </c>
      <c r="K235">
        <f t="shared" si="151"/>
        <v>1.0555518069329879</v>
      </c>
      <c r="L235">
        <f t="shared" si="152"/>
        <v>-1.2488478989149445</v>
      </c>
      <c r="M235">
        <f t="shared" si="153"/>
        <v>421.25700000000001</v>
      </c>
      <c r="N235">
        <f t="shared" si="154"/>
        <v>437.47042355687245</v>
      </c>
      <c r="O235">
        <f t="shared" si="155"/>
        <v>44.004599217816626</v>
      </c>
      <c r="P235">
        <f t="shared" si="156"/>
        <v>42.373711351688399</v>
      </c>
      <c r="Q235">
        <f t="shared" si="157"/>
        <v>7.9525507850337351E-2</v>
      </c>
      <c r="R235">
        <f t="shared" si="158"/>
        <v>2.9389919436851502</v>
      </c>
      <c r="S235">
        <f t="shared" si="159"/>
        <v>7.8349112648458355E-2</v>
      </c>
      <c r="T235">
        <f t="shared" si="160"/>
        <v>4.9072440149663013E-2</v>
      </c>
      <c r="U235">
        <f t="shared" si="161"/>
        <v>4.7497530032109998E-3</v>
      </c>
      <c r="V235">
        <f t="shared" si="162"/>
        <v>23.079661065312806</v>
      </c>
      <c r="W235">
        <f t="shared" si="163"/>
        <v>23.079661065312806</v>
      </c>
      <c r="X235">
        <f t="shared" si="164"/>
        <v>2.8333458895199763</v>
      </c>
      <c r="Y235">
        <f t="shared" si="165"/>
        <v>52.327880371062321</v>
      </c>
      <c r="Z235">
        <f t="shared" si="166"/>
        <v>1.5074128167490801</v>
      </c>
      <c r="AA235">
        <f t="shared" si="167"/>
        <v>2.8807068164425211</v>
      </c>
      <c r="AB235">
        <f t="shared" si="168"/>
        <v>1.3259330727708962</v>
      </c>
      <c r="AC235">
        <f t="shared" si="169"/>
        <v>-46.54983468574477</v>
      </c>
      <c r="AD235">
        <f t="shared" si="170"/>
        <v>43.468162986918877</v>
      </c>
      <c r="AE235">
        <f t="shared" si="171"/>
        <v>3.0726520591298647</v>
      </c>
      <c r="AF235">
        <f t="shared" si="172"/>
        <v>-4.2698866928176926E-3</v>
      </c>
      <c r="AG235">
        <f t="shared" si="173"/>
        <v>-1.2828333677789219</v>
      </c>
      <c r="AH235">
        <f t="shared" si="174"/>
        <v>1.0552112473990651</v>
      </c>
      <c r="AI235">
        <f t="shared" si="175"/>
        <v>-1.2488478989149445</v>
      </c>
      <c r="AJ235">
        <v>426.106273205018</v>
      </c>
      <c r="AK235">
        <v>427.62643030303002</v>
      </c>
      <c r="AL235">
        <v>-1.16447451341541E-4</v>
      </c>
      <c r="AM235">
        <v>67.049076647253401</v>
      </c>
      <c r="AN235">
        <f t="shared" si="176"/>
        <v>1.0555518069329879</v>
      </c>
      <c r="AO235">
        <v>13.739697343333299</v>
      </c>
      <c r="AP235">
        <v>14.987410909090899</v>
      </c>
      <c r="AQ235">
        <v>-2.0213437356481801E-6</v>
      </c>
      <c r="AR235">
        <v>78.430000000000007</v>
      </c>
      <c r="AS235">
        <v>17</v>
      </c>
      <c r="AT235">
        <v>3</v>
      </c>
      <c r="AU235">
        <f t="shared" si="177"/>
        <v>1</v>
      </c>
      <c r="AV235">
        <f t="shared" si="178"/>
        <v>0</v>
      </c>
      <c r="AW235">
        <f t="shared" si="179"/>
        <v>53815.255624622245</v>
      </c>
      <c r="AX235" t="s">
        <v>1255</v>
      </c>
      <c r="AY235">
        <v>8257.26</v>
      </c>
      <c r="AZ235">
        <v>681.24080000000004</v>
      </c>
      <c r="BA235">
        <v>3106.67</v>
      </c>
      <c r="BB235">
        <f t="shared" si="180"/>
        <v>0.7807167159691889</v>
      </c>
      <c r="BC235">
        <v>-1.24884789891532</v>
      </c>
      <c r="BD235" t="s">
        <v>388</v>
      </c>
      <c r="BE235" t="s">
        <v>388</v>
      </c>
      <c r="BF235">
        <v>0</v>
      </c>
      <c r="BG235">
        <v>0</v>
      </c>
      <c r="BH235" t="e">
        <f t="shared" si="181"/>
        <v>#DIV/0!</v>
      </c>
      <c r="BI235">
        <v>0.5</v>
      </c>
      <c r="BJ235">
        <f t="shared" si="182"/>
        <v>2.0998908014195999E-2</v>
      </c>
      <c r="BK235">
        <f t="shared" si="183"/>
        <v>-1.2488478989149445</v>
      </c>
      <c r="BL235" t="e">
        <f t="shared" si="184"/>
        <v>#DIV/0!</v>
      </c>
      <c r="BM235">
        <f t="shared" si="185"/>
        <v>1.7880807262662994E-11</v>
      </c>
      <c r="BN235" t="e">
        <f t="shared" si="186"/>
        <v>#DIV/0!</v>
      </c>
      <c r="BO235" t="e">
        <f t="shared" si="187"/>
        <v>#DIV/0!</v>
      </c>
      <c r="BP235" t="s">
        <v>388</v>
      </c>
      <c r="BQ235">
        <v>0</v>
      </c>
      <c r="BR235" t="e">
        <f t="shared" si="188"/>
        <v>#DIV/0!</v>
      </c>
      <c r="BS235" t="e">
        <f t="shared" si="189"/>
        <v>#DIV/0!</v>
      </c>
      <c r="BT235" t="e">
        <f t="shared" si="190"/>
        <v>#DIV/0!</v>
      </c>
      <c r="BU235" t="e">
        <f t="shared" si="191"/>
        <v>#DIV/0!</v>
      </c>
      <c r="BV235">
        <f t="shared" si="192"/>
        <v>0</v>
      </c>
      <c r="BW235">
        <f t="shared" si="193"/>
        <v>1.2808743293764255</v>
      </c>
      <c r="BX235" t="e">
        <f t="shared" si="194"/>
        <v>#DIV/0!</v>
      </c>
      <c r="BY235" t="e">
        <f t="shared" si="195"/>
        <v>#DIV/0!</v>
      </c>
      <c r="DH235">
        <f t="shared" si="196"/>
        <v>4.99987E-2</v>
      </c>
      <c r="DI235">
        <f t="shared" si="197"/>
        <v>2.0998908014195999E-2</v>
      </c>
      <c r="DJ235">
        <f t="shared" si="198"/>
        <v>0.41998907999999996</v>
      </c>
      <c r="DK235">
        <f t="shared" si="199"/>
        <v>9.4997529999999997E-2</v>
      </c>
      <c r="DL235" t="s">
        <v>389</v>
      </c>
      <c r="DM235">
        <v>2</v>
      </c>
      <c r="DN235" t="b">
        <v>1</v>
      </c>
      <c r="DO235">
        <v>1598434827</v>
      </c>
      <c r="DP235">
        <v>421.25700000000001</v>
      </c>
      <c r="DQ235">
        <v>420.25099999999998</v>
      </c>
      <c r="DR235">
        <v>14.985900000000001</v>
      </c>
      <c r="DS235">
        <v>13.7386</v>
      </c>
      <c r="DT235">
        <v>421.50799999999998</v>
      </c>
      <c r="DU235">
        <v>14.9819</v>
      </c>
      <c r="DV235">
        <v>499.99099999999999</v>
      </c>
      <c r="DW235">
        <v>100.489</v>
      </c>
      <c r="DX235">
        <v>9.9741200000000002E-2</v>
      </c>
      <c r="DY235">
        <v>23.353999999999999</v>
      </c>
      <c r="DZ235">
        <v>22.481400000000001</v>
      </c>
      <c r="EA235">
        <v>999.9</v>
      </c>
      <c r="EB235">
        <v>0</v>
      </c>
      <c r="EC235">
        <v>0</v>
      </c>
      <c r="ED235">
        <v>10005</v>
      </c>
      <c r="EE235">
        <v>0</v>
      </c>
      <c r="EF235">
        <v>10.291700000000001</v>
      </c>
      <c r="EG235">
        <v>0.983734</v>
      </c>
      <c r="EH235">
        <v>427.64400000000001</v>
      </c>
      <c r="EI235">
        <v>426.10500000000002</v>
      </c>
      <c r="EJ235">
        <v>1.24847</v>
      </c>
      <c r="EK235">
        <v>420.25099999999998</v>
      </c>
      <c r="EL235">
        <v>13.7386</v>
      </c>
      <c r="EM235">
        <v>1.5060500000000001</v>
      </c>
      <c r="EN235">
        <v>1.38059</v>
      </c>
      <c r="EO235">
        <v>13.0297</v>
      </c>
      <c r="EP235">
        <v>11.706099999999999</v>
      </c>
      <c r="EQ235">
        <v>4.99987E-2</v>
      </c>
      <c r="ER235">
        <v>0</v>
      </c>
      <c r="ES235">
        <v>0</v>
      </c>
      <c r="ET235">
        <v>0</v>
      </c>
      <c r="EU235">
        <v>682.72</v>
      </c>
      <c r="EV235">
        <v>4.99987E-2</v>
      </c>
      <c r="EW235">
        <v>86.94</v>
      </c>
      <c r="EX235">
        <v>-3.14</v>
      </c>
      <c r="EY235">
        <v>35.875</v>
      </c>
      <c r="EZ235">
        <v>39.75</v>
      </c>
      <c r="FA235">
        <v>38.186999999999998</v>
      </c>
      <c r="FB235">
        <v>39.875</v>
      </c>
      <c r="FC235">
        <v>38.561999999999998</v>
      </c>
      <c r="FD235">
        <v>0</v>
      </c>
      <c r="FE235">
        <v>0</v>
      </c>
      <c r="FF235">
        <v>0</v>
      </c>
      <c r="FG235">
        <v>298.90000009536698</v>
      </c>
      <c r="FH235">
        <v>0</v>
      </c>
      <c r="FI235">
        <v>681.24080000000004</v>
      </c>
      <c r="FJ235">
        <v>-4.6646153981863003</v>
      </c>
      <c r="FK235">
        <v>14.794615253118399</v>
      </c>
      <c r="FL235">
        <v>87.000399999999999</v>
      </c>
      <c r="FM235">
        <v>15</v>
      </c>
      <c r="FN235">
        <v>1598434845</v>
      </c>
      <c r="FO235" t="s">
        <v>1256</v>
      </c>
      <c r="FP235">
        <v>1598434845</v>
      </c>
      <c r="FQ235">
        <v>1598434845</v>
      </c>
      <c r="FR235">
        <v>218</v>
      </c>
      <c r="FS235">
        <v>2.1000000000000001E-2</v>
      </c>
      <c r="FT235">
        <v>-1E-3</v>
      </c>
      <c r="FU235">
        <v>-0.251</v>
      </c>
      <c r="FV235">
        <v>4.0000000000000001E-3</v>
      </c>
      <c r="FW235">
        <v>420</v>
      </c>
      <c r="FX235">
        <v>14</v>
      </c>
      <c r="FY235">
        <v>0.33</v>
      </c>
      <c r="FZ235">
        <v>0.06</v>
      </c>
      <c r="GA235">
        <v>421.24829999999997</v>
      </c>
      <c r="GB235">
        <v>-0.17287218045095601</v>
      </c>
      <c r="GC235">
        <v>2.1244057992765301E-2</v>
      </c>
      <c r="GD235">
        <v>1</v>
      </c>
      <c r="GE235">
        <v>14.98868</v>
      </c>
      <c r="GF235">
        <v>-7.5067669172728503E-3</v>
      </c>
      <c r="GG235">
        <v>8.5240835284486295E-4</v>
      </c>
      <c r="GH235">
        <v>1</v>
      </c>
      <c r="GI235">
        <v>2</v>
      </c>
      <c r="GJ235">
        <v>2</v>
      </c>
      <c r="GK235" t="s">
        <v>391</v>
      </c>
      <c r="GL235">
        <v>2.9314</v>
      </c>
      <c r="GM235">
        <v>2.6715599999999999</v>
      </c>
      <c r="GN235">
        <v>9.3672099999999994E-2</v>
      </c>
      <c r="GO235">
        <v>9.2044699999999993E-2</v>
      </c>
      <c r="GP235">
        <v>7.3386400000000004E-2</v>
      </c>
      <c r="GQ235">
        <v>6.8177799999999997E-2</v>
      </c>
      <c r="GR235">
        <v>28710.7</v>
      </c>
      <c r="GS235">
        <v>30066.400000000001</v>
      </c>
      <c r="GT235">
        <v>28520.9</v>
      </c>
      <c r="GU235">
        <v>29220.2</v>
      </c>
      <c r="GV235">
        <v>40571.199999999997</v>
      </c>
      <c r="GW235">
        <v>39222.5</v>
      </c>
      <c r="GX235">
        <v>47791.5</v>
      </c>
      <c r="GY235">
        <v>45938.1</v>
      </c>
      <c r="GZ235">
        <v>1.9507000000000001</v>
      </c>
      <c r="HA235">
        <v>2.7109800000000002</v>
      </c>
      <c r="HB235">
        <v>8.2507700000000003E-2</v>
      </c>
      <c r="HC235">
        <v>0</v>
      </c>
      <c r="HD235">
        <v>100</v>
      </c>
      <c r="HE235">
        <v>100</v>
      </c>
      <c r="HF235">
        <v>-0.251</v>
      </c>
      <c r="HG235">
        <v>4.0000000000000001E-3</v>
      </c>
      <c r="HH235">
        <v>-0.27250000000003599</v>
      </c>
      <c r="HI235">
        <v>0</v>
      </c>
      <c r="HJ235">
        <v>0</v>
      </c>
      <c r="HK235">
        <v>0</v>
      </c>
      <c r="HL235">
        <v>5.2545454545445099E-3</v>
      </c>
      <c r="HM235">
        <v>0</v>
      </c>
      <c r="HN235">
        <v>0</v>
      </c>
      <c r="HO235">
        <v>0</v>
      </c>
      <c r="HP235">
        <v>-1</v>
      </c>
      <c r="HQ235">
        <v>-1</v>
      </c>
      <c r="HR235">
        <v>-1</v>
      </c>
      <c r="HS235">
        <v>-1</v>
      </c>
      <c r="HT235">
        <v>4.7</v>
      </c>
      <c r="HU235">
        <v>4.7</v>
      </c>
      <c r="HV235">
        <v>0.152588</v>
      </c>
      <c r="HW235">
        <v>4.99878</v>
      </c>
      <c r="HX235">
        <v>2.6025399999999999</v>
      </c>
      <c r="HY235">
        <v>2.9394499999999999</v>
      </c>
      <c r="HZ235">
        <v>2.6025399999999999</v>
      </c>
      <c r="IA235">
        <v>2.3742700000000001</v>
      </c>
      <c r="IB235">
        <v>31.063600000000001</v>
      </c>
      <c r="IC235">
        <v>24.148800000000001</v>
      </c>
      <c r="ID235">
        <v>2</v>
      </c>
      <c r="IE235">
        <v>474.983</v>
      </c>
      <c r="IF235">
        <v>1285.25</v>
      </c>
      <c r="IG235">
        <v>22</v>
      </c>
      <c r="IH235">
        <v>26.114000000000001</v>
      </c>
      <c r="II235">
        <v>30</v>
      </c>
      <c r="IJ235">
        <v>26.365100000000002</v>
      </c>
      <c r="IK235">
        <v>26.386900000000001</v>
      </c>
      <c r="IL235">
        <v>-1</v>
      </c>
      <c r="IM235">
        <v>3.8978199999999998</v>
      </c>
      <c r="IN235">
        <v>51.2607</v>
      </c>
      <c r="IO235">
        <v>22</v>
      </c>
      <c r="IP235">
        <v>400</v>
      </c>
      <c r="IQ235">
        <v>16.275500000000001</v>
      </c>
      <c r="IR235">
        <v>101.423</v>
      </c>
      <c r="IS235">
        <v>101.435</v>
      </c>
    </row>
    <row r="236" spans="1:253" x14ac:dyDescent="0.35">
      <c r="A236">
        <v>218</v>
      </c>
      <c r="B236">
        <v>1598435127</v>
      </c>
      <c r="C236">
        <v>70803.900000095397</v>
      </c>
      <c r="D236" t="s">
        <v>1257</v>
      </c>
      <c r="E236" t="s">
        <v>1258</v>
      </c>
      <c r="F236" t="s">
        <v>386</v>
      </c>
      <c r="I236">
        <v>1598435127</v>
      </c>
      <c r="J236">
        <f t="shared" si="150"/>
        <v>1.057432508287E-3</v>
      </c>
      <c r="K236">
        <f t="shared" si="151"/>
        <v>1.057432508287</v>
      </c>
      <c r="L236">
        <f t="shared" si="152"/>
        <v>-1.2883929009823296</v>
      </c>
      <c r="M236">
        <f t="shared" si="153"/>
        <v>421.34399999999999</v>
      </c>
      <c r="N236">
        <f t="shared" si="154"/>
        <v>438.27766491374445</v>
      </c>
      <c r="O236">
        <f t="shared" si="155"/>
        <v>44.084476545172748</v>
      </c>
      <c r="P236">
        <f t="shared" si="156"/>
        <v>42.381191587996803</v>
      </c>
      <c r="Q236">
        <f t="shared" si="157"/>
        <v>7.9806004748056533E-2</v>
      </c>
      <c r="R236">
        <f t="shared" si="158"/>
        <v>2.9464980171081576</v>
      </c>
      <c r="S236">
        <f t="shared" si="159"/>
        <v>7.8624332599290317E-2</v>
      </c>
      <c r="T236">
        <f t="shared" si="160"/>
        <v>4.9244918839257773E-2</v>
      </c>
      <c r="U236">
        <f t="shared" si="161"/>
        <v>4.7497530032109998E-3</v>
      </c>
      <c r="V236">
        <f t="shared" si="162"/>
        <v>23.063123102691996</v>
      </c>
      <c r="W236">
        <f t="shared" si="163"/>
        <v>23.063123102691996</v>
      </c>
      <c r="X236">
        <f t="shared" si="164"/>
        <v>2.8305127301293682</v>
      </c>
      <c r="Y236">
        <f t="shared" si="165"/>
        <v>52.362312970980653</v>
      </c>
      <c r="Z236">
        <f t="shared" si="166"/>
        <v>1.5068848003031698</v>
      </c>
      <c r="AA236">
        <f t="shared" si="167"/>
        <v>2.8778041205671907</v>
      </c>
      <c r="AB236">
        <f t="shared" si="168"/>
        <v>1.3236279298261984</v>
      </c>
      <c r="AC236">
        <f t="shared" si="169"/>
        <v>-46.632773615456699</v>
      </c>
      <c r="AD236">
        <f t="shared" si="170"/>
        <v>43.553439121550021</v>
      </c>
      <c r="AE236">
        <f t="shared" si="171"/>
        <v>3.0703203759513791</v>
      </c>
      <c r="AF236">
        <f t="shared" si="172"/>
        <v>-4.2643649520854865E-3</v>
      </c>
      <c r="AG236">
        <f t="shared" si="173"/>
        <v>-1.3196336802925437</v>
      </c>
      <c r="AH236">
        <f t="shared" si="174"/>
        <v>1.0577587678774492</v>
      </c>
      <c r="AI236">
        <f t="shared" si="175"/>
        <v>-1.2883929009823296</v>
      </c>
      <c r="AJ236">
        <v>426.15302880603701</v>
      </c>
      <c r="AK236">
        <v>427.72361818181798</v>
      </c>
      <c r="AL236">
        <v>-4.7762047422613601E-4</v>
      </c>
      <c r="AM236">
        <v>67.045819578582297</v>
      </c>
      <c r="AN236">
        <f t="shared" si="176"/>
        <v>1.057432508287</v>
      </c>
      <c r="AO236">
        <v>13.729836699047601</v>
      </c>
      <c r="AP236">
        <v>14.980061818181801</v>
      </c>
      <c r="AQ236">
        <v>-1.49184149187536E-6</v>
      </c>
      <c r="AR236">
        <v>78.430000000000007</v>
      </c>
      <c r="AS236">
        <v>17</v>
      </c>
      <c r="AT236">
        <v>3</v>
      </c>
      <c r="AU236">
        <f t="shared" si="177"/>
        <v>1</v>
      </c>
      <c r="AV236">
        <f t="shared" si="178"/>
        <v>0</v>
      </c>
      <c r="AW236">
        <f t="shared" si="179"/>
        <v>54038.872306006422</v>
      </c>
      <c r="AX236" t="s">
        <v>1259</v>
      </c>
      <c r="AY236">
        <v>8256.7900000000009</v>
      </c>
      <c r="AZ236">
        <v>679.21807692307698</v>
      </c>
      <c r="BA236">
        <v>3101.36</v>
      </c>
      <c r="BB236">
        <f t="shared" si="180"/>
        <v>0.78099347482295611</v>
      </c>
      <c r="BC236">
        <v>-1.28839290098238</v>
      </c>
      <c r="BD236" t="s">
        <v>388</v>
      </c>
      <c r="BE236" t="s">
        <v>388</v>
      </c>
      <c r="BF236">
        <v>0</v>
      </c>
      <c r="BG236">
        <v>0</v>
      </c>
      <c r="BH236" t="e">
        <f t="shared" si="181"/>
        <v>#DIV/0!</v>
      </c>
      <c r="BI236">
        <v>0.5</v>
      </c>
      <c r="BJ236">
        <f t="shared" si="182"/>
        <v>2.0998908014195999E-2</v>
      </c>
      <c r="BK236">
        <f t="shared" si="183"/>
        <v>-1.2883929009823296</v>
      </c>
      <c r="BL236" t="e">
        <f t="shared" si="184"/>
        <v>#DIV/0!</v>
      </c>
      <c r="BM236">
        <f t="shared" si="185"/>
        <v>2.4003212587962741E-12</v>
      </c>
      <c r="BN236" t="e">
        <f t="shared" si="186"/>
        <v>#DIV/0!</v>
      </c>
      <c r="BO236" t="e">
        <f t="shared" si="187"/>
        <v>#DIV/0!</v>
      </c>
      <c r="BP236" t="s">
        <v>388</v>
      </c>
      <c r="BQ236">
        <v>0</v>
      </c>
      <c r="BR236" t="e">
        <f t="shared" si="188"/>
        <v>#DIV/0!</v>
      </c>
      <c r="BS236" t="e">
        <f t="shared" si="189"/>
        <v>#DIV/0!</v>
      </c>
      <c r="BT236" t="e">
        <f t="shared" si="190"/>
        <v>#DIV/0!</v>
      </c>
      <c r="BU236" t="e">
        <f t="shared" si="191"/>
        <v>#DIV/0!</v>
      </c>
      <c r="BV236">
        <f t="shared" si="192"/>
        <v>0</v>
      </c>
      <c r="BW236">
        <f t="shared" si="193"/>
        <v>1.2804204288988337</v>
      </c>
      <c r="BX236" t="e">
        <f t="shared" si="194"/>
        <v>#DIV/0!</v>
      </c>
      <c r="BY236" t="e">
        <f t="shared" si="195"/>
        <v>#DIV/0!</v>
      </c>
      <c r="DH236">
        <f t="shared" si="196"/>
        <v>4.99987E-2</v>
      </c>
      <c r="DI236">
        <f t="shared" si="197"/>
        <v>2.0998908014195999E-2</v>
      </c>
      <c r="DJ236">
        <f t="shared" si="198"/>
        <v>0.41998907999999996</v>
      </c>
      <c r="DK236">
        <f t="shared" si="199"/>
        <v>9.4997529999999997E-2</v>
      </c>
      <c r="DL236" t="s">
        <v>389</v>
      </c>
      <c r="DM236">
        <v>2</v>
      </c>
      <c r="DN236" t="b">
        <v>1</v>
      </c>
      <c r="DO236">
        <v>1598435127</v>
      </c>
      <c r="DP236">
        <v>421.34399999999999</v>
      </c>
      <c r="DQ236">
        <v>420.29500000000002</v>
      </c>
      <c r="DR236">
        <v>14.9811</v>
      </c>
      <c r="DS236">
        <v>13.730499999999999</v>
      </c>
      <c r="DT236">
        <v>421.58199999999999</v>
      </c>
      <c r="DU236">
        <v>14.976100000000001</v>
      </c>
      <c r="DV236">
        <v>499.87799999999999</v>
      </c>
      <c r="DW236">
        <v>100.486</v>
      </c>
      <c r="DX236">
        <v>9.9724699999999999E-2</v>
      </c>
      <c r="DY236">
        <v>23.337299999999999</v>
      </c>
      <c r="DZ236">
        <v>22.476400000000002</v>
      </c>
      <c r="EA236">
        <v>999.9</v>
      </c>
      <c r="EB236">
        <v>0</v>
      </c>
      <c r="EC236">
        <v>0</v>
      </c>
      <c r="ED236">
        <v>10048.1</v>
      </c>
      <c r="EE236">
        <v>0</v>
      </c>
      <c r="EF236">
        <v>9.5638799999999993</v>
      </c>
      <c r="EG236">
        <v>1.03616</v>
      </c>
      <c r="EH236">
        <v>427.73899999999998</v>
      </c>
      <c r="EI236">
        <v>426.14600000000002</v>
      </c>
      <c r="EJ236">
        <v>1.2500500000000001</v>
      </c>
      <c r="EK236">
        <v>420.29500000000002</v>
      </c>
      <c r="EL236">
        <v>13.730499999999999</v>
      </c>
      <c r="EM236">
        <v>1.5053300000000001</v>
      </c>
      <c r="EN236">
        <v>1.3797200000000001</v>
      </c>
      <c r="EO236">
        <v>13.022399999999999</v>
      </c>
      <c r="EP236">
        <v>11.6966</v>
      </c>
      <c r="EQ236">
        <v>4.99987E-2</v>
      </c>
      <c r="ER236">
        <v>0</v>
      </c>
      <c r="ES236">
        <v>0</v>
      </c>
      <c r="ET236">
        <v>0</v>
      </c>
      <c r="EU236">
        <v>680.11</v>
      </c>
      <c r="EV236">
        <v>4.99987E-2</v>
      </c>
      <c r="EW236">
        <v>82.07</v>
      </c>
      <c r="EX236">
        <v>-3.08</v>
      </c>
      <c r="EY236">
        <v>35.811999999999998</v>
      </c>
      <c r="EZ236">
        <v>39.625</v>
      </c>
      <c r="FA236">
        <v>38.125</v>
      </c>
      <c r="FB236">
        <v>39.811999999999998</v>
      </c>
      <c r="FC236">
        <v>38.5</v>
      </c>
      <c r="FD236">
        <v>0</v>
      </c>
      <c r="FE236">
        <v>0</v>
      </c>
      <c r="FF236">
        <v>0</v>
      </c>
      <c r="FG236">
        <v>298.90000009536698</v>
      </c>
      <c r="FH236">
        <v>0</v>
      </c>
      <c r="FI236">
        <v>679.21807692307698</v>
      </c>
      <c r="FJ236">
        <v>-1.6707692543844299</v>
      </c>
      <c r="FK236">
        <v>-10.565470190793301</v>
      </c>
      <c r="FL236">
        <v>83.240769230769203</v>
      </c>
      <c r="FM236">
        <v>15</v>
      </c>
      <c r="FN236">
        <v>1598435145</v>
      </c>
      <c r="FO236" t="s">
        <v>1260</v>
      </c>
      <c r="FP236">
        <v>1598435145</v>
      </c>
      <c r="FQ236">
        <v>1598435145</v>
      </c>
      <c r="FR236">
        <v>219</v>
      </c>
      <c r="FS236">
        <v>1.2999999999999999E-2</v>
      </c>
      <c r="FT236">
        <v>1E-3</v>
      </c>
      <c r="FU236">
        <v>-0.23799999999999999</v>
      </c>
      <c r="FV236">
        <v>5.0000000000000001E-3</v>
      </c>
      <c r="FW236">
        <v>420</v>
      </c>
      <c r="FX236">
        <v>14</v>
      </c>
      <c r="FY236">
        <v>0.32</v>
      </c>
      <c r="FZ236">
        <v>7.0000000000000007E-2</v>
      </c>
      <c r="GA236">
        <v>421.30428571428598</v>
      </c>
      <c r="GB236">
        <v>0.218181818181578</v>
      </c>
      <c r="GC236">
        <v>2.7196188208297101E-2</v>
      </c>
      <c r="GD236">
        <v>1</v>
      </c>
      <c r="GE236">
        <v>14.9798904761905</v>
      </c>
      <c r="GF236">
        <v>4.95584415584094E-3</v>
      </c>
      <c r="GG236">
        <v>5.9273760508414205E-4</v>
      </c>
      <c r="GH236">
        <v>1</v>
      </c>
      <c r="GI236">
        <v>2</v>
      </c>
      <c r="GJ236">
        <v>2</v>
      </c>
      <c r="GK236" t="s">
        <v>391</v>
      </c>
      <c r="GL236">
        <v>2.9311199999999999</v>
      </c>
      <c r="GM236">
        <v>2.6719499999999998</v>
      </c>
      <c r="GN236">
        <v>9.3682699999999994E-2</v>
      </c>
      <c r="GO236">
        <v>9.2050000000000007E-2</v>
      </c>
      <c r="GP236">
        <v>7.3363600000000001E-2</v>
      </c>
      <c r="GQ236">
        <v>6.8145700000000003E-2</v>
      </c>
      <c r="GR236">
        <v>28710.5</v>
      </c>
      <c r="GS236">
        <v>30066.2</v>
      </c>
      <c r="GT236">
        <v>28521.1</v>
      </c>
      <c r="GU236">
        <v>29220.1</v>
      </c>
      <c r="GV236">
        <v>40572.199999999997</v>
      </c>
      <c r="GW236">
        <v>39224.1</v>
      </c>
      <c r="GX236">
        <v>47791.5</v>
      </c>
      <c r="GY236">
        <v>45938.400000000001</v>
      </c>
      <c r="GZ236">
        <v>1.9503999999999999</v>
      </c>
      <c r="HA236">
        <v>2.7121</v>
      </c>
      <c r="HB236">
        <v>8.2682800000000001E-2</v>
      </c>
      <c r="HC236">
        <v>0</v>
      </c>
      <c r="HD236">
        <v>100</v>
      </c>
      <c r="HE236">
        <v>100</v>
      </c>
      <c r="HF236">
        <v>-0.23799999999999999</v>
      </c>
      <c r="HG236">
        <v>5.0000000000000001E-3</v>
      </c>
      <c r="HH236">
        <v>-0.25139999999999002</v>
      </c>
      <c r="HI236">
        <v>0</v>
      </c>
      <c r="HJ236">
        <v>0</v>
      </c>
      <c r="HK236">
        <v>0</v>
      </c>
      <c r="HL236">
        <v>4.4399999999988901E-3</v>
      </c>
      <c r="HM236">
        <v>0</v>
      </c>
      <c r="HN236">
        <v>0</v>
      </c>
      <c r="HO236">
        <v>0</v>
      </c>
      <c r="HP236">
        <v>-1</v>
      </c>
      <c r="HQ236">
        <v>-1</v>
      </c>
      <c r="HR236">
        <v>-1</v>
      </c>
      <c r="HS236">
        <v>-1</v>
      </c>
      <c r="HT236">
        <v>4.7</v>
      </c>
      <c r="HU236">
        <v>4.7</v>
      </c>
      <c r="HV236">
        <v>0.152588</v>
      </c>
      <c r="HW236">
        <v>4.99878</v>
      </c>
      <c r="HX236">
        <v>2.6025399999999999</v>
      </c>
      <c r="HY236">
        <v>2.9382299999999999</v>
      </c>
      <c r="HZ236">
        <v>2.6025399999999999</v>
      </c>
      <c r="IA236">
        <v>2.4206500000000002</v>
      </c>
      <c r="IB236">
        <v>31.0853</v>
      </c>
      <c r="IC236">
        <v>24.148800000000001</v>
      </c>
      <c r="ID236">
        <v>2</v>
      </c>
      <c r="IE236">
        <v>474.76900000000001</v>
      </c>
      <c r="IF236">
        <v>1286.74</v>
      </c>
      <c r="IG236">
        <v>22</v>
      </c>
      <c r="IH236">
        <v>26.1096</v>
      </c>
      <c r="II236">
        <v>30</v>
      </c>
      <c r="IJ236">
        <v>26.360700000000001</v>
      </c>
      <c r="IK236">
        <v>26.3825</v>
      </c>
      <c r="IL236">
        <v>-1</v>
      </c>
      <c r="IM236">
        <v>3.8978199999999998</v>
      </c>
      <c r="IN236">
        <v>51.2607</v>
      </c>
      <c r="IO236">
        <v>22</v>
      </c>
      <c r="IP236">
        <v>400</v>
      </c>
      <c r="IQ236">
        <v>16.275500000000001</v>
      </c>
      <c r="IR236">
        <v>101.42400000000001</v>
      </c>
      <c r="IS236">
        <v>101.435</v>
      </c>
    </row>
    <row r="237" spans="1:253" x14ac:dyDescent="0.35">
      <c r="A237">
        <v>219</v>
      </c>
      <c r="B237">
        <v>1598435427</v>
      </c>
      <c r="C237">
        <v>71103.900000095397</v>
      </c>
      <c r="D237" t="s">
        <v>1261</v>
      </c>
      <c r="E237" t="s">
        <v>1262</v>
      </c>
      <c r="F237" t="s">
        <v>386</v>
      </c>
      <c r="I237">
        <v>1598435427</v>
      </c>
      <c r="J237">
        <f t="shared" si="150"/>
        <v>1.0625193920141655E-3</v>
      </c>
      <c r="K237">
        <f t="shared" si="151"/>
        <v>1.0625193920141656</v>
      </c>
      <c r="L237">
        <f t="shared" si="152"/>
        <v>-1.3538761511941022</v>
      </c>
      <c r="M237">
        <f t="shared" si="153"/>
        <v>421.36700000000002</v>
      </c>
      <c r="N237">
        <f t="shared" si="154"/>
        <v>439.48177397580594</v>
      </c>
      <c r="O237">
        <f t="shared" si="155"/>
        <v>44.208042091568942</v>
      </c>
      <c r="P237">
        <f t="shared" si="156"/>
        <v>42.385853464366001</v>
      </c>
      <c r="Q237">
        <f t="shared" si="157"/>
        <v>8.0217381368178492E-2</v>
      </c>
      <c r="R237">
        <f t="shared" si="158"/>
        <v>2.9315515466250712</v>
      </c>
      <c r="S237">
        <f t="shared" si="159"/>
        <v>7.9017605372806457E-2</v>
      </c>
      <c r="T237">
        <f t="shared" si="160"/>
        <v>4.9492303598215909E-2</v>
      </c>
      <c r="U237">
        <f t="shared" si="161"/>
        <v>4.7497530032109998E-3</v>
      </c>
      <c r="V237">
        <f t="shared" si="162"/>
        <v>23.05759192180394</v>
      </c>
      <c r="W237">
        <f t="shared" si="163"/>
        <v>23.05759192180394</v>
      </c>
      <c r="X237">
        <f t="shared" si="164"/>
        <v>2.8295657230133004</v>
      </c>
      <c r="Y237">
        <f t="shared" si="165"/>
        <v>52.344317297442743</v>
      </c>
      <c r="Z237">
        <f t="shared" si="166"/>
        <v>1.5061032093049997</v>
      </c>
      <c r="AA237">
        <f t="shared" si="167"/>
        <v>2.8773003203894678</v>
      </c>
      <c r="AB237">
        <f t="shared" si="168"/>
        <v>1.3234625137083007</v>
      </c>
      <c r="AC237">
        <f t="shared" si="169"/>
        <v>-46.8571051878247</v>
      </c>
      <c r="AD237">
        <f t="shared" si="170"/>
        <v>43.748356097535975</v>
      </c>
      <c r="AE237">
        <f t="shared" si="171"/>
        <v>3.0996528431622572</v>
      </c>
      <c r="AF237">
        <f t="shared" si="172"/>
        <v>-4.3464941232542742E-3</v>
      </c>
      <c r="AG237">
        <f t="shared" si="173"/>
        <v>-1.3734501364383112</v>
      </c>
      <c r="AH237">
        <f t="shared" si="174"/>
        <v>1.0620858375358389</v>
      </c>
      <c r="AI237">
        <f t="shared" si="175"/>
        <v>-1.3538761511941022</v>
      </c>
      <c r="AJ237">
        <v>426.128361841122</v>
      </c>
      <c r="AK237">
        <v>427.77412727272701</v>
      </c>
      <c r="AL237">
        <v>2.4212350107851401E-4</v>
      </c>
      <c r="AM237">
        <v>67.044879439044607</v>
      </c>
      <c r="AN237">
        <f t="shared" si="176"/>
        <v>1.0625193920141656</v>
      </c>
      <c r="AO237">
        <v>13.716069671904799</v>
      </c>
      <c r="AP237">
        <v>14.971876969697</v>
      </c>
      <c r="AQ237">
        <v>9.2631178345813799E-7</v>
      </c>
      <c r="AR237">
        <v>78.430000000000007</v>
      </c>
      <c r="AS237">
        <v>17</v>
      </c>
      <c r="AT237">
        <v>3</v>
      </c>
      <c r="AU237">
        <f t="shared" si="177"/>
        <v>1</v>
      </c>
      <c r="AV237">
        <f t="shared" si="178"/>
        <v>0</v>
      </c>
      <c r="AW237">
        <f t="shared" si="179"/>
        <v>53600.501745539266</v>
      </c>
      <c r="AX237" t="s">
        <v>1263</v>
      </c>
      <c r="AY237">
        <v>8258.56</v>
      </c>
      <c r="AZ237">
        <v>678.58461538461495</v>
      </c>
      <c r="BA237">
        <v>3101.98</v>
      </c>
      <c r="BB237">
        <f t="shared" si="180"/>
        <v>0.781241460169113</v>
      </c>
      <c r="BC237">
        <v>-1.3538761511942401</v>
      </c>
      <c r="BD237" t="s">
        <v>388</v>
      </c>
      <c r="BE237" t="s">
        <v>388</v>
      </c>
      <c r="BF237">
        <v>0</v>
      </c>
      <c r="BG237">
        <v>0</v>
      </c>
      <c r="BH237" t="e">
        <f t="shared" si="181"/>
        <v>#DIV/0!</v>
      </c>
      <c r="BI237">
        <v>0.5</v>
      </c>
      <c r="BJ237">
        <f t="shared" si="182"/>
        <v>2.0998908014195999E-2</v>
      </c>
      <c r="BK237">
        <f t="shared" si="183"/>
        <v>-1.3538761511941022</v>
      </c>
      <c r="BL237" t="e">
        <f t="shared" si="184"/>
        <v>#DIV/0!</v>
      </c>
      <c r="BM237">
        <f t="shared" si="185"/>
        <v>6.5665176286893661E-12</v>
      </c>
      <c r="BN237" t="e">
        <f t="shared" si="186"/>
        <v>#DIV/0!</v>
      </c>
      <c r="BO237" t="e">
        <f t="shared" si="187"/>
        <v>#DIV/0!</v>
      </c>
      <c r="BP237" t="s">
        <v>388</v>
      </c>
      <c r="BQ237">
        <v>0</v>
      </c>
      <c r="BR237" t="e">
        <f t="shared" si="188"/>
        <v>#DIV/0!</v>
      </c>
      <c r="BS237" t="e">
        <f t="shared" si="189"/>
        <v>#DIV/0!</v>
      </c>
      <c r="BT237" t="e">
        <f t="shared" si="190"/>
        <v>#DIV/0!</v>
      </c>
      <c r="BU237" t="e">
        <f t="shared" si="191"/>
        <v>#DIV/0!</v>
      </c>
      <c r="BV237">
        <f t="shared" si="192"/>
        <v>0</v>
      </c>
      <c r="BW237">
        <f t="shared" si="193"/>
        <v>1.2800139918118696</v>
      </c>
      <c r="BX237" t="e">
        <f t="shared" si="194"/>
        <v>#DIV/0!</v>
      </c>
      <c r="BY237" t="e">
        <f t="shared" si="195"/>
        <v>#DIV/0!</v>
      </c>
      <c r="DH237">
        <f t="shared" si="196"/>
        <v>4.99987E-2</v>
      </c>
      <c r="DI237">
        <f t="shared" si="197"/>
        <v>2.0998908014195999E-2</v>
      </c>
      <c r="DJ237">
        <f t="shared" si="198"/>
        <v>0.41998907999999996</v>
      </c>
      <c r="DK237">
        <f t="shared" si="199"/>
        <v>9.4997529999999997E-2</v>
      </c>
      <c r="DL237" t="s">
        <v>389</v>
      </c>
      <c r="DM237">
        <v>2</v>
      </c>
      <c r="DN237" t="b">
        <v>1</v>
      </c>
      <c r="DO237">
        <v>1598435427</v>
      </c>
      <c r="DP237">
        <v>421.36700000000002</v>
      </c>
      <c r="DQ237">
        <v>420.25599999999997</v>
      </c>
      <c r="DR237">
        <v>14.9725</v>
      </c>
      <c r="DS237">
        <v>13.7172</v>
      </c>
      <c r="DT237">
        <v>421.61900000000003</v>
      </c>
      <c r="DU237">
        <v>14.9665</v>
      </c>
      <c r="DV237">
        <v>500.048</v>
      </c>
      <c r="DW237">
        <v>100.491</v>
      </c>
      <c r="DX237">
        <v>0.100298</v>
      </c>
      <c r="DY237">
        <v>23.334399999999999</v>
      </c>
      <c r="DZ237">
        <v>22.476099999999999</v>
      </c>
      <c r="EA237">
        <v>999.9</v>
      </c>
      <c r="EB237">
        <v>0</v>
      </c>
      <c r="EC237">
        <v>0</v>
      </c>
      <c r="ED237">
        <v>9962.5</v>
      </c>
      <c r="EE237">
        <v>0</v>
      </c>
      <c r="EF237">
        <v>10.3695</v>
      </c>
      <c r="EG237">
        <v>1.12415</v>
      </c>
      <c r="EH237">
        <v>427.78500000000003</v>
      </c>
      <c r="EI237">
        <v>426.101</v>
      </c>
      <c r="EJ237">
        <v>1.2546600000000001</v>
      </c>
      <c r="EK237">
        <v>420.25599999999997</v>
      </c>
      <c r="EL237">
        <v>13.7172</v>
      </c>
      <c r="EM237">
        <v>1.5045299999999999</v>
      </c>
      <c r="EN237">
        <v>1.37845</v>
      </c>
      <c r="EO237">
        <v>13.0143</v>
      </c>
      <c r="EP237">
        <v>11.682600000000001</v>
      </c>
      <c r="EQ237">
        <v>4.99987E-2</v>
      </c>
      <c r="ER237">
        <v>0</v>
      </c>
      <c r="ES237">
        <v>0</v>
      </c>
      <c r="ET237">
        <v>0</v>
      </c>
      <c r="EU237">
        <v>677.15</v>
      </c>
      <c r="EV237">
        <v>4.99987E-2</v>
      </c>
      <c r="EW237">
        <v>98.13</v>
      </c>
      <c r="EX237">
        <v>-2.46</v>
      </c>
      <c r="EY237">
        <v>35.75</v>
      </c>
      <c r="EZ237">
        <v>39.625</v>
      </c>
      <c r="FA237">
        <v>38.061999999999998</v>
      </c>
      <c r="FB237">
        <v>39.811999999999998</v>
      </c>
      <c r="FC237">
        <v>38.436999999999998</v>
      </c>
      <c r="FD237">
        <v>0</v>
      </c>
      <c r="FE237">
        <v>0</v>
      </c>
      <c r="FF237">
        <v>0</v>
      </c>
      <c r="FG237">
        <v>298.90000009536698</v>
      </c>
      <c r="FH237">
        <v>0</v>
      </c>
      <c r="FI237">
        <v>678.58461538461495</v>
      </c>
      <c r="FJ237">
        <v>1.7846153835907399</v>
      </c>
      <c r="FK237">
        <v>-8.6683761512020201</v>
      </c>
      <c r="FL237">
        <v>95.715000000000003</v>
      </c>
      <c r="FM237">
        <v>15</v>
      </c>
      <c r="FN237">
        <v>1598435445</v>
      </c>
      <c r="FO237" t="s">
        <v>1264</v>
      </c>
      <c r="FP237">
        <v>1598435444</v>
      </c>
      <c r="FQ237">
        <v>1598435445</v>
      </c>
      <c r="FR237">
        <v>220</v>
      </c>
      <c r="FS237">
        <v>-1.4E-2</v>
      </c>
      <c r="FT237">
        <v>0</v>
      </c>
      <c r="FU237">
        <v>-0.252</v>
      </c>
      <c r="FV237">
        <v>6.0000000000000001E-3</v>
      </c>
      <c r="FW237">
        <v>420</v>
      </c>
      <c r="FX237">
        <v>14</v>
      </c>
      <c r="FY237">
        <v>0.26</v>
      </c>
      <c r="FZ237">
        <v>0.08</v>
      </c>
      <c r="GA237">
        <v>421.33871428571399</v>
      </c>
      <c r="GB237">
        <v>0.106831168830878</v>
      </c>
      <c r="GC237">
        <v>1.7474179201766499E-2</v>
      </c>
      <c r="GD237">
        <v>1</v>
      </c>
      <c r="GE237">
        <v>14.9718571428571</v>
      </c>
      <c r="GF237">
        <v>3.6623376626250699E-4</v>
      </c>
      <c r="GG237">
        <v>7.9436792996904701E-4</v>
      </c>
      <c r="GH237">
        <v>1</v>
      </c>
      <c r="GI237">
        <v>2</v>
      </c>
      <c r="GJ237">
        <v>2</v>
      </c>
      <c r="GK237" t="s">
        <v>391</v>
      </c>
      <c r="GL237">
        <v>2.93154</v>
      </c>
      <c r="GM237">
        <v>2.6717599999999999</v>
      </c>
      <c r="GN237">
        <v>9.3691800000000006E-2</v>
      </c>
      <c r="GO237">
        <v>9.2046600000000006E-2</v>
      </c>
      <c r="GP237">
        <v>7.3331199999999999E-2</v>
      </c>
      <c r="GQ237">
        <v>6.80983E-2</v>
      </c>
      <c r="GR237">
        <v>28709.3</v>
      </c>
      <c r="GS237">
        <v>30065.7</v>
      </c>
      <c r="GT237">
        <v>28520.2</v>
      </c>
      <c r="GU237">
        <v>29219.5</v>
      </c>
      <c r="GV237">
        <v>40572.6</v>
      </c>
      <c r="GW237">
        <v>39225.4</v>
      </c>
      <c r="GX237">
        <v>47790.3</v>
      </c>
      <c r="GY237">
        <v>45937.599999999999</v>
      </c>
      <c r="GZ237">
        <v>1.95068</v>
      </c>
      <c r="HA237">
        <v>2.7115999999999998</v>
      </c>
      <c r="HB237">
        <v>8.2943600000000006E-2</v>
      </c>
      <c r="HC237">
        <v>0</v>
      </c>
      <c r="HD237">
        <v>100</v>
      </c>
      <c r="HE237">
        <v>100</v>
      </c>
      <c r="HF237">
        <v>-0.252</v>
      </c>
      <c r="HG237">
        <v>6.0000000000000001E-3</v>
      </c>
      <c r="HH237">
        <v>-0.238299999999981</v>
      </c>
      <c r="HI237">
        <v>0</v>
      </c>
      <c r="HJ237">
        <v>0</v>
      </c>
      <c r="HK237">
        <v>0</v>
      </c>
      <c r="HL237">
        <v>5.34000000000212E-3</v>
      </c>
      <c r="HM237">
        <v>0</v>
      </c>
      <c r="HN237">
        <v>0</v>
      </c>
      <c r="HO237">
        <v>0</v>
      </c>
      <c r="HP237">
        <v>-1</v>
      </c>
      <c r="HQ237">
        <v>-1</v>
      </c>
      <c r="HR237">
        <v>-1</v>
      </c>
      <c r="HS237">
        <v>-1</v>
      </c>
      <c r="HT237">
        <v>4.7</v>
      </c>
      <c r="HU237">
        <v>4.7</v>
      </c>
      <c r="HV237">
        <v>0.152588</v>
      </c>
      <c r="HW237">
        <v>4.99878</v>
      </c>
      <c r="HX237">
        <v>2.6025399999999999</v>
      </c>
      <c r="HY237">
        <v>2.9382299999999999</v>
      </c>
      <c r="HZ237">
        <v>2.6025399999999999</v>
      </c>
      <c r="IA237">
        <v>2.4035600000000001</v>
      </c>
      <c r="IB237">
        <v>31.063600000000001</v>
      </c>
      <c r="IC237">
        <v>24.157499999999999</v>
      </c>
      <c r="ID237">
        <v>2</v>
      </c>
      <c r="IE237">
        <v>474.96800000000002</v>
      </c>
      <c r="IF237">
        <v>1286.1300000000001</v>
      </c>
      <c r="IG237">
        <v>21.9998</v>
      </c>
      <c r="IH237">
        <v>26.118400000000001</v>
      </c>
      <c r="II237">
        <v>30.0001</v>
      </c>
      <c r="IJ237">
        <v>26.365100000000002</v>
      </c>
      <c r="IK237">
        <v>26.386900000000001</v>
      </c>
      <c r="IL237">
        <v>-1</v>
      </c>
      <c r="IM237">
        <v>3.8978199999999998</v>
      </c>
      <c r="IN237">
        <v>51.2607</v>
      </c>
      <c r="IO237">
        <v>22</v>
      </c>
      <c r="IP237">
        <v>400</v>
      </c>
      <c r="IQ237">
        <v>16.275500000000001</v>
      </c>
      <c r="IR237">
        <v>101.42100000000001</v>
      </c>
      <c r="IS237">
        <v>101.43300000000001</v>
      </c>
    </row>
    <row r="238" spans="1:253" x14ac:dyDescent="0.35">
      <c r="A238">
        <v>220</v>
      </c>
      <c r="B238">
        <v>1598435727</v>
      </c>
      <c r="C238">
        <v>71403.900000095397</v>
      </c>
      <c r="D238" t="s">
        <v>1265</v>
      </c>
      <c r="E238" t="s">
        <v>1266</v>
      </c>
      <c r="F238" t="s">
        <v>386</v>
      </c>
      <c r="I238">
        <v>1598435727</v>
      </c>
      <c r="J238">
        <f t="shared" si="150"/>
        <v>1.0668393549236007E-3</v>
      </c>
      <c r="K238">
        <f t="shared" si="151"/>
        <v>1.0668393549236006</v>
      </c>
      <c r="L238">
        <f t="shared" si="152"/>
        <v>-1.3561130022262271</v>
      </c>
      <c r="M238">
        <f t="shared" si="153"/>
        <v>421.13099999999997</v>
      </c>
      <c r="N238">
        <f t="shared" si="154"/>
        <v>439.22150197332184</v>
      </c>
      <c r="O238">
        <f t="shared" si="155"/>
        <v>44.181645291326383</v>
      </c>
      <c r="P238">
        <f t="shared" si="156"/>
        <v>42.361907100603901</v>
      </c>
      <c r="Q238">
        <f t="shared" si="157"/>
        <v>8.0380860482860875E-2</v>
      </c>
      <c r="R238">
        <f t="shared" si="158"/>
        <v>2.9423267171565253</v>
      </c>
      <c r="S238">
        <f t="shared" si="159"/>
        <v>7.9180569407334048E-2</v>
      </c>
      <c r="T238">
        <f t="shared" si="160"/>
        <v>4.9594204154381358E-2</v>
      </c>
      <c r="U238">
        <f t="shared" si="161"/>
        <v>4.7497530032109998E-3</v>
      </c>
      <c r="V238">
        <f t="shared" si="162"/>
        <v>23.057617032648849</v>
      </c>
      <c r="W238">
        <f t="shared" si="163"/>
        <v>23.057617032648849</v>
      </c>
      <c r="X238">
        <f t="shared" si="164"/>
        <v>2.8295700216765853</v>
      </c>
      <c r="Y238">
        <f t="shared" si="165"/>
        <v>52.251485673363248</v>
      </c>
      <c r="Z238">
        <f t="shared" si="166"/>
        <v>1.5034503180887799</v>
      </c>
      <c r="AA238">
        <f t="shared" si="167"/>
        <v>2.8773350627524996</v>
      </c>
      <c r="AB238">
        <f t="shared" si="168"/>
        <v>1.3261197035878054</v>
      </c>
      <c r="AC238">
        <f t="shared" si="169"/>
        <v>-47.047615552130793</v>
      </c>
      <c r="AD238">
        <f t="shared" si="170"/>
        <v>43.936899045984212</v>
      </c>
      <c r="AE238">
        <f t="shared" si="171"/>
        <v>3.1016147608338605</v>
      </c>
      <c r="AF238">
        <f t="shared" si="172"/>
        <v>-4.3519923095090007E-3</v>
      </c>
      <c r="AG238">
        <f t="shared" si="173"/>
        <v>-1.3551712342356319</v>
      </c>
      <c r="AH238">
        <f t="shared" si="174"/>
        <v>1.0653402881818901</v>
      </c>
      <c r="AI238">
        <f t="shared" si="175"/>
        <v>-1.3561130022262271</v>
      </c>
      <c r="AJ238">
        <v>425.86266552380999</v>
      </c>
      <c r="AK238">
        <v>427.512181818182</v>
      </c>
      <c r="AL238">
        <v>1.2106569900637999E-4</v>
      </c>
      <c r="AM238">
        <v>67.05</v>
      </c>
      <c r="AN238">
        <f t="shared" si="176"/>
        <v>1.0668393549236006</v>
      </c>
      <c r="AO238">
        <v>13.6853407157143</v>
      </c>
      <c r="AP238">
        <v>14.946615757575801</v>
      </c>
      <c r="AQ238">
        <v>-5.16042780762772E-7</v>
      </c>
      <c r="AR238">
        <v>78.430000000000007</v>
      </c>
      <c r="AS238">
        <v>17</v>
      </c>
      <c r="AT238">
        <v>3</v>
      </c>
      <c r="AU238">
        <f t="shared" si="177"/>
        <v>1</v>
      </c>
      <c r="AV238">
        <f t="shared" si="178"/>
        <v>0</v>
      </c>
      <c r="AW238">
        <f t="shared" si="179"/>
        <v>53916.808349736035</v>
      </c>
      <c r="AX238" t="s">
        <v>1267</v>
      </c>
      <c r="AY238">
        <v>8258.7199999999993</v>
      </c>
      <c r="AZ238">
        <v>678.50846153846203</v>
      </c>
      <c r="BA238">
        <v>3103.59</v>
      </c>
      <c r="BB238">
        <f t="shared" si="180"/>
        <v>0.78137947939693642</v>
      </c>
      <c r="BC238">
        <v>-1.3561130022263701</v>
      </c>
      <c r="BD238" t="s">
        <v>388</v>
      </c>
      <c r="BE238" t="s">
        <v>388</v>
      </c>
      <c r="BF238">
        <v>0</v>
      </c>
      <c r="BG238">
        <v>0</v>
      </c>
      <c r="BH238" t="e">
        <f t="shared" si="181"/>
        <v>#DIV/0!</v>
      </c>
      <c r="BI238">
        <v>0.5</v>
      </c>
      <c r="BJ238">
        <f t="shared" si="182"/>
        <v>2.0998908014195999E-2</v>
      </c>
      <c r="BK238">
        <f t="shared" si="183"/>
        <v>-1.3561130022262271</v>
      </c>
      <c r="BL238" t="e">
        <f t="shared" si="184"/>
        <v>#DIV/0!</v>
      </c>
      <c r="BM238">
        <f t="shared" si="185"/>
        <v>6.8097219853074909E-12</v>
      </c>
      <c r="BN238" t="e">
        <f t="shared" si="186"/>
        <v>#DIV/0!</v>
      </c>
      <c r="BO238" t="e">
        <f t="shared" si="187"/>
        <v>#DIV/0!</v>
      </c>
      <c r="BP238" t="s">
        <v>388</v>
      </c>
      <c r="BQ238">
        <v>0</v>
      </c>
      <c r="BR238" t="e">
        <f t="shared" si="188"/>
        <v>#DIV/0!</v>
      </c>
      <c r="BS238" t="e">
        <f t="shared" si="189"/>
        <v>#DIV/0!</v>
      </c>
      <c r="BT238" t="e">
        <f t="shared" si="190"/>
        <v>#DIV/0!</v>
      </c>
      <c r="BU238" t="e">
        <f t="shared" si="191"/>
        <v>#DIV/0!</v>
      </c>
      <c r="BV238">
        <f t="shared" si="192"/>
        <v>0</v>
      </c>
      <c r="BW238">
        <f t="shared" si="193"/>
        <v>1.2797878961088067</v>
      </c>
      <c r="BX238" t="e">
        <f t="shared" si="194"/>
        <v>#DIV/0!</v>
      </c>
      <c r="BY238" t="e">
        <f t="shared" si="195"/>
        <v>#DIV/0!</v>
      </c>
      <c r="DH238">
        <f t="shared" si="196"/>
        <v>4.99987E-2</v>
      </c>
      <c r="DI238">
        <f t="shared" si="197"/>
        <v>2.0998908014195999E-2</v>
      </c>
      <c r="DJ238">
        <f t="shared" si="198"/>
        <v>0.41998907999999996</v>
      </c>
      <c r="DK238">
        <f t="shared" si="199"/>
        <v>9.4997529999999997E-2</v>
      </c>
      <c r="DL238" t="s">
        <v>389</v>
      </c>
      <c r="DM238">
        <v>2</v>
      </c>
      <c r="DN238" t="b">
        <v>1</v>
      </c>
      <c r="DO238">
        <v>1598435727</v>
      </c>
      <c r="DP238">
        <v>421.13099999999997</v>
      </c>
      <c r="DQ238">
        <v>420.04300000000001</v>
      </c>
      <c r="DR238">
        <v>14.946199999999999</v>
      </c>
      <c r="DS238">
        <v>13.6867</v>
      </c>
      <c r="DT238">
        <v>421.36700000000002</v>
      </c>
      <c r="DU238">
        <v>14.940200000000001</v>
      </c>
      <c r="DV238">
        <v>499.92099999999999</v>
      </c>
      <c r="DW238">
        <v>100.491</v>
      </c>
      <c r="DX238">
        <v>9.9806900000000004E-2</v>
      </c>
      <c r="DY238">
        <v>23.334599999999998</v>
      </c>
      <c r="DZ238">
        <v>22.475200000000001</v>
      </c>
      <c r="EA238">
        <v>999.9</v>
      </c>
      <c r="EB238">
        <v>0</v>
      </c>
      <c r="EC238">
        <v>0</v>
      </c>
      <c r="ED238">
        <v>10023.799999999999</v>
      </c>
      <c r="EE238">
        <v>0</v>
      </c>
      <c r="EF238">
        <v>8.3102699999999992</v>
      </c>
      <c r="EG238">
        <v>1.07196</v>
      </c>
      <c r="EH238">
        <v>427.50400000000002</v>
      </c>
      <c r="EI238">
        <v>425.87200000000001</v>
      </c>
      <c r="EJ238">
        <v>1.2591000000000001</v>
      </c>
      <c r="EK238">
        <v>420.04300000000001</v>
      </c>
      <c r="EL238">
        <v>13.6867</v>
      </c>
      <c r="EM238">
        <v>1.5019199999999999</v>
      </c>
      <c r="EN238">
        <v>1.3753899999999999</v>
      </c>
      <c r="EO238">
        <v>12.9877</v>
      </c>
      <c r="EP238">
        <v>11.648999999999999</v>
      </c>
      <c r="EQ238">
        <v>4.99987E-2</v>
      </c>
      <c r="ER238">
        <v>0</v>
      </c>
      <c r="ES238">
        <v>0</v>
      </c>
      <c r="ET238">
        <v>0</v>
      </c>
      <c r="EU238">
        <v>679.97</v>
      </c>
      <c r="EV238">
        <v>4.99987E-2</v>
      </c>
      <c r="EW238">
        <v>64.260000000000005</v>
      </c>
      <c r="EX238">
        <v>-3.05</v>
      </c>
      <c r="EY238">
        <v>35.686999999999998</v>
      </c>
      <c r="EZ238">
        <v>39.561999999999998</v>
      </c>
      <c r="FA238">
        <v>38.061999999999998</v>
      </c>
      <c r="FB238">
        <v>39.75</v>
      </c>
      <c r="FC238">
        <v>38.436999999999998</v>
      </c>
      <c r="FD238">
        <v>0</v>
      </c>
      <c r="FE238">
        <v>0</v>
      </c>
      <c r="FF238">
        <v>0</v>
      </c>
      <c r="FG238">
        <v>298.89999985694902</v>
      </c>
      <c r="FH238">
        <v>0</v>
      </c>
      <c r="FI238">
        <v>678.50846153846203</v>
      </c>
      <c r="FJ238">
        <v>-3.6615386673662198</v>
      </c>
      <c r="FK238">
        <v>2.3083760629595398</v>
      </c>
      <c r="FL238">
        <v>64.976153846153807</v>
      </c>
      <c r="FM238">
        <v>15</v>
      </c>
      <c r="FN238">
        <v>1598435749</v>
      </c>
      <c r="FO238" t="s">
        <v>1268</v>
      </c>
      <c r="FP238">
        <v>1598435749</v>
      </c>
      <c r="FQ238">
        <v>1598435745</v>
      </c>
      <c r="FR238">
        <v>221</v>
      </c>
      <c r="FS238">
        <v>1.6E-2</v>
      </c>
      <c r="FT238">
        <v>1E-3</v>
      </c>
      <c r="FU238">
        <v>-0.23599999999999999</v>
      </c>
      <c r="FV238">
        <v>6.0000000000000001E-3</v>
      </c>
      <c r="FW238">
        <v>420</v>
      </c>
      <c r="FX238">
        <v>14</v>
      </c>
      <c r="FY238">
        <v>0.53</v>
      </c>
      <c r="FZ238">
        <v>0.03</v>
      </c>
      <c r="GA238">
        <v>421.11528571428602</v>
      </c>
      <c r="GB238">
        <v>-4.5506493506036298E-2</v>
      </c>
      <c r="GC238">
        <v>1.8509052758407401E-2</v>
      </c>
      <c r="GD238">
        <v>1</v>
      </c>
      <c r="GE238">
        <v>14.947276190476201</v>
      </c>
      <c r="GF238">
        <v>-3.9506493506530904E-3</v>
      </c>
      <c r="GG238">
        <v>8.3774343265513801E-4</v>
      </c>
      <c r="GH238">
        <v>1</v>
      </c>
      <c r="GI238">
        <v>2</v>
      </c>
      <c r="GJ238">
        <v>2</v>
      </c>
      <c r="GK238" t="s">
        <v>391</v>
      </c>
      <c r="GL238">
        <v>2.9312</v>
      </c>
      <c r="GM238">
        <v>2.6718099999999998</v>
      </c>
      <c r="GN238">
        <v>9.3647900000000006E-2</v>
      </c>
      <c r="GO238">
        <v>9.2009900000000006E-2</v>
      </c>
      <c r="GP238">
        <v>7.3233500000000007E-2</v>
      </c>
      <c r="GQ238">
        <v>6.7983199999999994E-2</v>
      </c>
      <c r="GR238">
        <v>28710.9</v>
      </c>
      <c r="GS238">
        <v>30066.9</v>
      </c>
      <c r="GT238">
        <v>28520.400000000001</v>
      </c>
      <c r="GU238">
        <v>29219.599999999999</v>
      </c>
      <c r="GV238">
        <v>40577.199999999997</v>
      </c>
      <c r="GW238">
        <v>39230.199999999997</v>
      </c>
      <c r="GX238">
        <v>47790.7</v>
      </c>
      <c r="GY238">
        <v>45937.599999999999</v>
      </c>
      <c r="GZ238">
        <v>1.95065</v>
      </c>
      <c r="HA238">
        <v>2.70913</v>
      </c>
      <c r="HB238">
        <v>8.2459299999999999E-2</v>
      </c>
      <c r="HC238">
        <v>0</v>
      </c>
      <c r="HD238">
        <v>100</v>
      </c>
      <c r="HE238">
        <v>100</v>
      </c>
      <c r="HF238">
        <v>-0.23599999999999999</v>
      </c>
      <c r="HG238">
        <v>6.0000000000000001E-3</v>
      </c>
      <c r="HH238">
        <v>-0.252363636363725</v>
      </c>
      <c r="HI238">
        <v>0</v>
      </c>
      <c r="HJ238">
        <v>0</v>
      </c>
      <c r="HK238">
        <v>0</v>
      </c>
      <c r="HL238">
        <v>5.6599999999988899E-3</v>
      </c>
      <c r="HM238">
        <v>0</v>
      </c>
      <c r="HN238">
        <v>0</v>
      </c>
      <c r="HO238">
        <v>0</v>
      </c>
      <c r="HP238">
        <v>-1</v>
      </c>
      <c r="HQ238">
        <v>-1</v>
      </c>
      <c r="HR238">
        <v>-1</v>
      </c>
      <c r="HS238">
        <v>-1</v>
      </c>
      <c r="HT238">
        <v>4.7</v>
      </c>
      <c r="HU238">
        <v>4.7</v>
      </c>
      <c r="HV238">
        <v>0.152588</v>
      </c>
      <c r="HW238">
        <v>4.99878</v>
      </c>
      <c r="HX238">
        <v>2.6025399999999999</v>
      </c>
      <c r="HY238">
        <v>2.9394499999999999</v>
      </c>
      <c r="HZ238">
        <v>2.6025399999999999</v>
      </c>
      <c r="IA238">
        <v>2.4035600000000001</v>
      </c>
      <c r="IB238">
        <v>31.0853</v>
      </c>
      <c r="IC238">
        <v>24.157499999999999</v>
      </c>
      <c r="ID238">
        <v>2</v>
      </c>
      <c r="IE238">
        <v>475.00700000000001</v>
      </c>
      <c r="IF238">
        <v>1282.78</v>
      </c>
      <c r="IG238">
        <v>21.9998</v>
      </c>
      <c r="IH238">
        <v>26.125</v>
      </c>
      <c r="II238">
        <v>30.0001</v>
      </c>
      <c r="IJ238">
        <v>26.3718</v>
      </c>
      <c r="IK238">
        <v>26.391400000000001</v>
      </c>
      <c r="IL238">
        <v>-1</v>
      </c>
      <c r="IM238">
        <v>3.8978199999999998</v>
      </c>
      <c r="IN238">
        <v>51.2607</v>
      </c>
      <c r="IO238">
        <v>22</v>
      </c>
      <c r="IP238">
        <v>400</v>
      </c>
      <c r="IQ238">
        <v>16.275500000000001</v>
      </c>
      <c r="IR238">
        <v>101.422</v>
      </c>
      <c r="IS238">
        <v>101.434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23</v>
      </c>
    </row>
    <row r="14" spans="1:2" x14ac:dyDescent="0.35">
      <c r="A14" t="s">
        <v>25</v>
      </c>
      <c r="B14" t="s">
        <v>21</v>
      </c>
    </row>
    <row r="15" spans="1:2" x14ac:dyDescent="0.35">
      <c r="A15" t="s">
        <v>26</v>
      </c>
      <c r="B15" t="s">
        <v>11</v>
      </c>
    </row>
    <row r="16" spans="1:2" x14ac:dyDescent="0.35">
      <c r="A16" t="s">
        <v>27</v>
      </c>
      <c r="B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2024-05-30T08:39:45Z</dcterms:created>
  <dcterms:modified xsi:type="dcterms:W3CDTF">2024-06-04T15:03:30Z</dcterms:modified>
</cp:coreProperties>
</file>